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mc:AlternateContent xmlns:mc="http://schemas.openxmlformats.org/markup-compatibility/2006">
    <mc:Choice Requires="x15">
      <x15ac:absPath xmlns:x15ac="http://schemas.microsoft.com/office/spreadsheetml/2010/11/ac" url="/Users/suzanne/Desktop/"/>
    </mc:Choice>
  </mc:AlternateContent>
  <xr:revisionPtr revIDLastSave="0" documentId="13_ncr:1_{89F68427-E98F-4E44-A07A-EB0FBEFA493B}" xr6:coauthVersionLast="47" xr6:coauthVersionMax="47" xr10:uidLastSave="{00000000-0000-0000-0000-000000000000}"/>
  <bookViews>
    <workbookView xWindow="180" yWindow="1040" windowWidth="27440" windowHeight="15840" xr2:uid="{00000000-000D-0000-FFFF-FFFF00000000}"/>
  </bookViews>
  <sheets>
    <sheet name="project" sheetId="2" r:id="rId1"/>
    <sheet name="currencies" sheetId="7" r:id="rId2"/>
    <sheet name="failed-projects-reasons" sheetId="5" r:id="rId3"/>
  </sheets>
  <definedNames>
    <definedName name="_xlnm._FilterDatabase" localSheetId="2" hidden="1">'failed-projects-reasons'!$E$67:$F$73</definedName>
    <definedName name="_xlnm._FilterDatabase" localSheetId="0" hidden="1">project!$B$1:$AA$36</definedName>
    <definedName name="Z_787D8D3D_6A4B_4933_9E14_2724536F57A9_.wvu.FilterData" localSheetId="0" hidden="1">project!$B$1:$G$36</definedName>
  </definedNames>
  <calcPr calcId="191029"/>
  <customWorkbookViews>
    <customWorkbookView name="Filter 1" guid="{787D8D3D-6A4B-4933-9E14-2724536F57A9}"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1" i="2" l="1"/>
  <c r="U33" i="2"/>
  <c r="U34" i="2"/>
  <c r="U7" i="2"/>
  <c r="U8" i="2"/>
  <c r="U9" i="2"/>
  <c r="U10" i="2"/>
  <c r="U11" i="2"/>
  <c r="U12" i="2"/>
  <c r="U13" i="2"/>
  <c r="U14" i="2"/>
  <c r="U15" i="2"/>
  <c r="U16" i="2"/>
  <c r="U17" i="2"/>
  <c r="U18" i="2"/>
  <c r="U19" i="2"/>
  <c r="U20" i="2"/>
  <c r="U22" i="2"/>
  <c r="U23" i="2"/>
  <c r="U24" i="2"/>
  <c r="U26" i="2"/>
  <c r="U27"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2" i="2"/>
  <c r="AA35" i="2"/>
  <c r="AA34" i="2"/>
  <c r="AA21" i="2"/>
  <c r="AA23" i="2"/>
  <c r="AA19" i="2"/>
  <c r="AA17" i="2"/>
  <c r="AA16" i="2"/>
  <c r="AA15" i="2"/>
  <c r="AA14" i="2"/>
  <c r="S9" i="2"/>
  <c r="O9" i="2"/>
  <c r="AA13" i="2"/>
  <c r="AA12" i="2"/>
  <c r="AA11" i="2"/>
  <c r="AA8" i="2"/>
  <c r="AA5" i="2"/>
  <c r="S3" i="2"/>
  <c r="U3" i="2" s="1"/>
  <c r="S4" i="2"/>
  <c r="U4" i="2" s="1"/>
  <c r="S5" i="2"/>
  <c r="U5" i="2" s="1"/>
  <c r="S6" i="2"/>
  <c r="U6" i="2" s="1"/>
  <c r="S7" i="2"/>
  <c r="S8" i="2"/>
  <c r="S10" i="2"/>
  <c r="S11" i="2"/>
  <c r="S12" i="2"/>
  <c r="S13" i="2"/>
  <c r="S14" i="2"/>
  <c r="S15" i="2"/>
  <c r="S16" i="2"/>
  <c r="S17" i="2"/>
  <c r="S18" i="2"/>
  <c r="S19" i="2"/>
  <c r="S20" i="2"/>
  <c r="S21" i="2"/>
  <c r="U21" i="2" s="1"/>
  <c r="S22" i="2"/>
  <c r="S23" i="2"/>
  <c r="S24" i="2"/>
  <c r="S25" i="2"/>
  <c r="U25" i="2" s="1"/>
  <c r="S26" i="2"/>
  <c r="S27" i="2"/>
  <c r="S28" i="2"/>
  <c r="U28" i="2" s="1"/>
  <c r="S29" i="2"/>
  <c r="U29" i="2" s="1"/>
  <c r="S30" i="2"/>
  <c r="U30" i="2" s="1"/>
  <c r="S31" i="2"/>
  <c r="S32" i="2"/>
  <c r="U32" i="2" s="1"/>
  <c r="S33" i="2"/>
  <c r="S34" i="2"/>
  <c r="S35" i="2"/>
  <c r="S36" i="2"/>
  <c r="U36" i="2" s="1"/>
  <c r="S2" i="2"/>
  <c r="U2" i="2" s="1"/>
  <c r="AA36" i="2"/>
  <c r="T20" i="2" l="1"/>
  <c r="T3" i="2"/>
  <c r="T35" i="2"/>
  <c r="U35" i="2"/>
  <c r="T17" i="2"/>
  <c r="T8" i="2"/>
  <c r="T24" i="2"/>
  <c r="T33" i="2"/>
  <c r="T31" i="2"/>
  <c r="T23" i="2"/>
  <c r="T15" i="2"/>
  <c r="T22" i="2"/>
  <c r="T14" i="2"/>
  <c r="T7" i="2"/>
  <c r="T13" i="2"/>
  <c r="T27" i="2"/>
  <c r="T26" i="2"/>
  <c r="T9" i="2"/>
  <c r="T19" i="2"/>
  <c r="T11" i="2"/>
  <c r="T34" i="2"/>
  <c r="T18" i="2"/>
  <c r="T10" i="2"/>
  <c r="T25" i="2"/>
  <c r="T32" i="2"/>
  <c r="T16" i="2"/>
  <c r="T30" i="2"/>
  <c r="T2" i="2"/>
  <c r="T29" i="2"/>
  <c r="T21" i="2"/>
  <c r="T5" i="2"/>
  <c r="T6" i="2"/>
  <c r="T36" i="2"/>
  <c r="T28" i="2"/>
  <c r="T12" i="2"/>
  <c r="T4" i="2"/>
  <c r="AA33" i="2"/>
  <c r="AA31" i="2"/>
  <c r="AA30" i="2"/>
  <c r="AA20" i="2"/>
  <c r="AA28" i="2"/>
  <c r="O36" i="2" l="1"/>
  <c r="O35" i="2"/>
  <c r="O34" i="2"/>
  <c r="O33" i="2"/>
  <c r="O32" i="2"/>
  <c r="O31" i="2"/>
  <c r="O30" i="2"/>
  <c r="O29" i="2"/>
  <c r="O28" i="2"/>
  <c r="O27" i="2"/>
  <c r="O26" i="2"/>
  <c r="O25" i="2"/>
  <c r="O24" i="2"/>
  <c r="O23" i="2"/>
  <c r="O22" i="2"/>
  <c r="O21" i="2"/>
  <c r="O20" i="2"/>
  <c r="O19" i="2"/>
  <c r="O18" i="2"/>
  <c r="O17" i="2"/>
  <c r="O16" i="2"/>
  <c r="O15" i="2"/>
  <c r="O14" i="2"/>
  <c r="O13" i="2"/>
  <c r="O12" i="2"/>
  <c r="O11" i="2"/>
  <c r="O10" i="2"/>
  <c r="O8" i="2"/>
  <c r="O7" i="2"/>
  <c r="O6" i="2"/>
  <c r="O5" i="2"/>
  <c r="O4" i="2"/>
  <c r="O3" i="2"/>
  <c r="O2" i="2"/>
</calcChain>
</file>

<file path=xl/sharedStrings.xml><?xml version="1.0" encoding="utf-8"?>
<sst xmlns="http://schemas.openxmlformats.org/spreadsheetml/2006/main" count="536" uniqueCount="306">
  <si>
    <t>Location</t>
  </si>
  <si>
    <t>Category</t>
  </si>
  <si>
    <t>Team size</t>
  </si>
  <si>
    <t>Link</t>
  </si>
  <si>
    <t>Funded</t>
  </si>
  <si>
    <t>London, UK</t>
  </si>
  <si>
    <t>Technology</t>
  </si>
  <si>
    <t>Belfast, UK</t>
  </si>
  <si>
    <t>Games</t>
  </si>
  <si>
    <t>Unknown</t>
  </si>
  <si>
    <t>Design</t>
  </si>
  <si>
    <t>Eindhoven, Netherlands</t>
  </si>
  <si>
    <t>Amsterdam, Netherlands</t>
  </si>
  <si>
    <t>Country</t>
  </si>
  <si>
    <t>Backers</t>
  </si>
  <si>
    <t>% Funded</t>
  </si>
  <si>
    <t>Estimated delivery</t>
  </si>
  <si>
    <t>Planning steps after kickstarter launch</t>
  </si>
  <si>
    <t>Retail price (€)</t>
  </si>
  <si>
    <t>Contact</t>
  </si>
  <si>
    <t>AER</t>
  </si>
  <si>
    <t xml:space="preserve"> Throwing go pro device</t>
  </si>
  <si>
    <t>Enschede, Netherlands</t>
  </si>
  <si>
    <t>Netherlands</t>
  </si>
  <si>
    <t>info@aervideo.com</t>
  </si>
  <si>
    <t>Alhambra Designer's edition</t>
  </si>
  <si>
    <t>A revamped new game</t>
  </si>
  <si>
    <t>Cologne, Germany</t>
  </si>
  <si>
    <t>Germany</t>
  </si>
  <si>
    <t>https://www.kickstarter.com/projects/1082720051/alhambra-designers-edition?ref=discovery_category_newest</t>
  </si>
  <si>
    <t>AlpinerX</t>
  </si>
  <si>
    <t>Smartwatch</t>
  </si>
  <si>
    <t>Geneva, Switserland</t>
  </si>
  <si>
    <t>Switzerland</t>
  </si>
  <si>
    <t>https://www.kickstarter.com/projects/536565656/alpinerx-the-most-beautiful-outdoors-smartwatch?ref=producthype</t>
  </si>
  <si>
    <t>smartwatchsupport@alpina-watches.com</t>
  </si>
  <si>
    <t>Aurga</t>
  </si>
  <si>
    <t>Smart DSLR Assistent</t>
  </si>
  <si>
    <t>Los Angeles</t>
  </si>
  <si>
    <t>US</t>
  </si>
  <si>
    <t>https://www.kickstarter.com/projects/1126926170/aurga-smart-camera-assistant-and-personal-cloud-st</t>
  </si>
  <si>
    <t>info@aurgadslr.com</t>
  </si>
  <si>
    <t>Bee scanning</t>
  </si>
  <si>
    <t>Scanner to save investation in bee colonies</t>
  </si>
  <si>
    <t>Stockholm, Sweden</t>
  </si>
  <si>
    <t>Sweden</t>
  </si>
  <si>
    <t>https://www.kickstarter.com/projects/1418874888/beescanning?ref=discovery_staff_picks_category</t>
  </si>
  <si>
    <t xml:space="preserve">fribi@mac.com
</t>
  </si>
  <si>
    <t>Circa</t>
  </si>
  <si>
    <t>Rotterdam, Netherlands</t>
  </si>
  <si>
    <t>Not delivered</t>
  </si>
  <si>
    <t>https://www.kickstarter.com/projects/2071439898/circa-the-stand-alone-smart-alarm-that-helps-you-s?ref=discovery_category_newest</t>
  </si>
  <si>
    <t>GOSPACE</t>
  </si>
  <si>
    <t>Expandable 5G wireless storage</t>
  </si>
  <si>
    <t>Santa Monica</t>
  </si>
  <si>
    <t>https://www.kickstarter.com/projects/722274067/gospace-expandable-5g-wireless-storage-and-streami</t>
  </si>
  <si>
    <t>Halzae</t>
  </si>
  <si>
    <t>Videogame from students</t>
  </si>
  <si>
    <t>Nimes, France</t>
  </si>
  <si>
    <t>France</t>
  </si>
  <si>
    <t>https://www.kickstarter.com/projects/362994230/halzae-heroes-of-divinity-from-students-to-indiede?ref=discovery_category_newest</t>
  </si>
  <si>
    <t>HEY</t>
  </si>
  <si>
    <t>Wearable bracelet sending your touch</t>
  </si>
  <si>
    <t>Utrecht, Netherlands</t>
  </si>
  <si>
    <t>https://www.kickstarter.com/projects/1596731227/hey-a-revolutionary-bracelet-that-sends-touch-over?ref=discovery_category</t>
  </si>
  <si>
    <t>info@feelhey.com</t>
  </si>
  <si>
    <t>Kira</t>
  </si>
  <si>
    <t>Mechanical keyboard</t>
  </si>
  <si>
    <t>San Jose</t>
  </si>
  <si>
    <t>https://www.kickstarter.com/projects/lekashman/kira-mechanical-keyboard</t>
  </si>
  <si>
    <t>business@input.club</t>
  </si>
  <si>
    <t>LeveTop</t>
  </si>
  <si>
    <t>Autonomous Folding Drone</t>
  </si>
  <si>
    <t>https://www.kickstarter.com/projects/1727015699/levetop-the-autonomous-folding-drone</t>
  </si>
  <si>
    <t>info@levetop.com</t>
  </si>
  <si>
    <t>LeviZen</t>
  </si>
  <si>
    <t>Water levitator</t>
  </si>
  <si>
    <t>Burbank</t>
  </si>
  <si>
    <t>https://www.kickstarter.com/projects/1348567444/levizen-levitate-water-and-feel-zero-gravity?utm_source=ProductHype&amp;utm_medium=Blog&amp;utm_campaign=Blog</t>
  </si>
  <si>
    <t>MasterSous</t>
  </si>
  <si>
    <t>8 in 1 smart cooker</t>
  </si>
  <si>
    <t>North Carolina</t>
  </si>
  <si>
    <t>https://www.kickstarter.com/projects/mastersous/mastersous-the-8-in-1-smart-cooker?ref=phtech.go2.fund&amp;utm_medium=referral&amp;utm_source=phtech.go2.fund</t>
  </si>
  <si>
    <t>sletter@producthype.co</t>
  </si>
  <si>
    <t>Mayu</t>
  </si>
  <si>
    <t>Keep you water healthy</t>
  </si>
  <si>
    <t>Israel</t>
  </si>
  <si>
    <t>https://www.kickstarter.com/projects/mayuwater/mayu-keep-your-water-healthy-with-a-natural-swirli?utm_source=kickbooster-direct&amp;utm_medium=kickbooster&amp;utm_content=link&amp;utm_campaign=c23c0c8e</t>
  </si>
  <si>
    <t>contact@mayuwater.com</t>
  </si>
  <si>
    <t>Mine kafon drone</t>
  </si>
  <si>
    <t>https://www.kickstarter.com/projects/massoudhassani/mine-kafon-drone?ref=discovery_category</t>
  </si>
  <si>
    <t>Moment</t>
  </si>
  <si>
    <t>Filmmaker tool</t>
  </si>
  <si>
    <t>Seattle</t>
  </si>
  <si>
    <t>https://www.kickstarter.com/projects/moment/the-future-of-mobile-filmmaking-anamorphic-battery?utm_source=ProductHype&amp;utm_medium=Blog&amp;utm_campaign=Blog</t>
  </si>
  <si>
    <t>hello@shopmoment.com</t>
  </si>
  <si>
    <t>Mycroft Mark II</t>
  </si>
  <si>
    <t>Open voice assistent</t>
  </si>
  <si>
    <t>Kansas City</t>
  </si>
  <si>
    <t>https://www.kickstarter.com/projects/aiforeveryone/mycroft-mark-ii-the-open-voice-assistant?utm_source=ProductHype&amp;utm_medium=Blog&amp;utm_campaign=Post</t>
  </si>
  <si>
    <t>founders@mycroft.ai</t>
  </si>
  <si>
    <t>NATEDE</t>
  </si>
  <si>
    <t>Smart purifier</t>
  </si>
  <si>
    <t>San Fransisco</t>
  </si>
  <si>
    <t>hello@vitesy.com</t>
  </si>
  <si>
    <t>Nebula Capsule II</t>
  </si>
  <si>
    <t>Android TV Pocket cinema</t>
  </si>
  <si>
    <t>support@seenebula.com</t>
  </si>
  <si>
    <t>OFF GRID</t>
  </si>
  <si>
    <t>Hacking game</t>
  </si>
  <si>
    <t>Essex, UK</t>
  </si>
  <si>
    <t>UK</t>
  </si>
  <si>
    <t>https://www.kickstarter.com/projects/richmetson/off-grid-data-is-your-most-powerful-weapon?ref=discovery_category</t>
  </si>
  <si>
    <t>Ohnana</t>
  </si>
  <si>
    <t>Festival tent</t>
  </si>
  <si>
    <t>hello@ohnanatents.com</t>
  </si>
  <si>
    <t>Phoenix springs</t>
  </si>
  <si>
    <t>Adventure game</t>
  </si>
  <si>
    <t>https://www.kickstarter.com/projects/20171617/phoenix-springs-a-neo-noir-mystery-adventure-game?ref=discovery_category</t>
  </si>
  <si>
    <t>PITTA</t>
  </si>
  <si>
    <t>4K Selfie drone</t>
  </si>
  <si>
    <t>https://www.kickstarter.com/projects/1627662609/pitta-transformative-autonomous-4k-selfie-drone?utm_source=ProductHype&amp;utm_medium=Blog&amp;utm_campaign=Post</t>
  </si>
  <si>
    <t>Pixel princess</t>
  </si>
  <si>
    <t>Sandbox action RPG</t>
  </si>
  <si>
    <t>Hamburg, Germany</t>
  </si>
  <si>
    <t>https://www.kickstarter.com/projects/lanzegames/pixel-princess-blitz-sandbox-roguelite-action-rpg?ref=discovery_category_newest</t>
  </si>
  <si>
    <t>Pocketstar</t>
  </si>
  <si>
    <t>Retro gaming device</t>
  </si>
  <si>
    <t>Ludwigsburg, Germany</t>
  </si>
  <si>
    <t>https://www.kickstarter.com/projects/zepsch/pocketstar-play-retro-games-on-your-keychain?ref=discovery_category_newest</t>
  </si>
  <si>
    <t>contact@zepsch.com</t>
  </si>
  <si>
    <t>QUBE</t>
  </si>
  <si>
    <t>Wireless charger &amp; Power bank</t>
  </si>
  <si>
    <t>https://www.kickstarter.com/projects/qube/qube-powerful-dynamic-fast-charger/description</t>
  </si>
  <si>
    <t>social@manu.nl</t>
  </si>
  <si>
    <t>See Sense BEAM</t>
  </si>
  <si>
    <t>Bike light</t>
  </si>
  <si>
    <t>https://www.kickstarter.com/projects/1670187625/see-sense-beam-and-icon2-our-brightest-bike-lights?utm_source=kickbooster-direct&amp;utm_medium=kickbooster&amp;utm_content=link&amp;utm_campaign=818b2fa5</t>
  </si>
  <si>
    <t>team@seesense.cc</t>
  </si>
  <si>
    <t>Shredmate</t>
  </si>
  <si>
    <t>Bike computer sensor</t>
  </si>
  <si>
    <t>https://www.kickstarter.com/projects/1333727138/shredmate-tracks-mountain-bike-jumps-g-forces-and?ref=nav_search&amp;result=project&amp;term=Shredmate</t>
  </si>
  <si>
    <t>hello@shredmate.co.uk</t>
  </si>
  <si>
    <t>Somnox Sleep robot</t>
  </si>
  <si>
    <t>Sleep robot</t>
  </si>
  <si>
    <t>Delft, Netherlands</t>
  </si>
  <si>
    <t>https://www.kickstarter.com/projects/somnox/somnox-worlds-first-sleep-robot-to-improve-your-sl/description</t>
  </si>
  <si>
    <t>support@somnoxus.zendesk.com</t>
  </si>
  <si>
    <t>SonarPen</t>
  </si>
  <si>
    <t>Most affordable smart pen</t>
  </si>
  <si>
    <t>Hong Kong</t>
  </si>
  <si>
    <t>https://www.kickstarter.com/projects/greenbulb/sonarpen-worlds-most-affordable-smart-pen-for-ipad</t>
  </si>
  <si>
    <t>info@greenbulb.com</t>
  </si>
  <si>
    <t>The Holga printer</t>
  </si>
  <si>
    <t>Mobile photography</t>
  </si>
  <si>
    <t>https://www.kickstarter.com/projects/2098439381/the-holga-printer-restyling-mobile-photography?ref=phtech.go2.fund&amp;utm_medium=referral&amp;utm_source=phtech.go2.fund</t>
  </si>
  <si>
    <t>info@holgadigital.com</t>
  </si>
  <si>
    <t>UNA Grill</t>
  </si>
  <si>
    <t>Portable grill</t>
  </si>
  <si>
    <t>https://www.kickstarter.com/projects/922121366/una-grill-the-portable-charcoal-grill-to-carry-any/description</t>
  </si>
  <si>
    <t>info@unagrill.com</t>
  </si>
  <si>
    <t>UnoBrush</t>
  </si>
  <si>
    <t>A smart toothbrush</t>
  </si>
  <si>
    <t>Copenhagen, Denmark</t>
  </si>
  <si>
    <t>Denmark</t>
  </si>
  <si>
    <t>https://www.kickstarter.com/projects/100951725/unobrush-toothbrushing-reimagined/description?ref=producthype</t>
  </si>
  <si>
    <t>hello@unobrush.com</t>
  </si>
  <si>
    <t>Unravel</t>
  </si>
  <si>
    <t>Fast wireless charging</t>
  </si>
  <si>
    <t>New York</t>
  </si>
  <si>
    <t>wirelesstravel@stackpackandgo.com</t>
  </si>
  <si>
    <t>UPstage 360</t>
  </si>
  <si>
    <t>First 360 smart speaker</t>
  </si>
  <si>
    <t>Reno</t>
  </si>
  <si>
    <t>https://www.kickstarter.com/projects/2034870069/upstage-360-the-ultimate-360-hi-res-smart-speaker?utm_source=kickbooster-direct&amp;utm_medium=kickbooster&amp;utm_content=link&amp;utm_campaign=0b1363</t>
  </si>
  <si>
    <t>support-en@level-ten.com</t>
  </si>
  <si>
    <t>Wynd</t>
  </si>
  <si>
    <t>Home purifier to keep air healthy</t>
  </si>
  <si>
    <t>California</t>
  </si>
  <si>
    <t>https://www.kickstarter.com/projects/882633450/wynd-halo-home-purifier-keep-your-homes-air-health?utm_source=kickbooster-direct&amp;utm_medium=kickbooster&amp;utm_content=link&amp;utm_campaign=9fd1fe87</t>
  </si>
  <si>
    <t>hi@hellowynd.com</t>
  </si>
  <si>
    <t>Reason</t>
  </si>
  <si>
    <t xml:space="preserve">Unfortunately we ran into some problems with the current hardware and software which means that our current prototypes are not yet stable enough for usertesting.
We ran into some small issues with regards to the hardware design which delayed the process of ordering prototypes and validating the hardware.
While reviewing the design we found some small issues that had to be fixed before creating a new prototype.These delays also impact the production of the molds as we have to verify whether the electronics and plastics play nicely together. 
Last month we told you that we had difficulties with getting the display to work with the new hardware.
that his toolmaker returned the assignment. He finally found another toolmaker but this came with a delay. 
We’re really annoyed with how this process has been handled by our manufacturer and are working to make sure that it doesn’t happen again. 
we had to put the project on hold due to high display prices, technology issues, and financial problems. 
</t>
  </si>
  <si>
    <t>Hardware issues, delivery of resources issues, Financial issues</t>
  </si>
  <si>
    <t>No news</t>
  </si>
  <si>
    <t xml:space="preserve">assembly process because of its many parts.
because of the complexity of LeviZen and currently we have a hold on the production
</t>
  </si>
  <si>
    <t>Assembly issues</t>
  </si>
  <si>
    <t>Unfortunately, the holidays slowed down our progress more than expected.
The engineering team in the US and the manufacturing team in China are communicating regularly but the face to face meetings help move things along much quicker
We revised the design of the base so that it is shorter in height and longer in depth.
Due to an extended quality control process, 
This was our first Crowdfunding campaign, and we realize that we have much to learn.
we have a small staff,
Unfortunately, however, the outbreak of the Coronavirus has momentarily paused production,</t>
  </si>
  <si>
    <t>Team experience issues
Pandemic issues
Hardware changes
Long Quality Control</t>
  </si>
  <si>
    <t>Due to a delay in the transfer of funds some of our rewards which were
we are enlarging our team. 
One of the major draw backs was when the laser tube of our laser machine got damaged during moving 
Start all over again</t>
  </si>
  <si>
    <t>Team problems
Issues because of hardware malfunction
Starter all over again because not satisfied</t>
  </si>
  <si>
    <t xml:space="preserve">Coordinating parts orders and queuing up for production across multiple companies makes it very difficult to make up time
Our biggest issue to date has been the quality and reliability of the PCB Fabrication and Assembly.
The challenges we’ve faced in getting the device shipped fall into three categories:
Component availability.
Firmware, drivers and low level software.
Unfortunately our vendor hasn’t delivered.
That means the screen crashes, the board overheats, and we’ve yet to see the claimed audio processing technologies working on the prototype hardware.
 Making complex electronics is hard.  Really, really hard. Global supply chain management, uncertain development timelines, lying vendors, low quantity fabrication, quality control, firmware development, software hardware integration, intellectual property management, personnel recruitment and retention, fundraising, public relations – 
</t>
  </si>
  <si>
    <t>Problems with the vendor
Overall problems with hardawre project, didn't see them coming?
Very complex project, too complex?
Assembly issues</t>
  </si>
  <si>
    <t xml:space="preserve">In the last sprints we ran into some pretty weird and complicated to  debug issues, which is why it's taken us a while to get a new build out.
Our team has changed.
We have realised that to get the best out of the game we have to allow space for more user testing and a bigger public beta access. 
 There really are indie sweet spots as far as release windows go
</t>
  </si>
  <si>
    <t xml:space="preserve">Team changes
More work than expected
Bug Issues
</t>
  </si>
  <si>
    <t>Almost no communication
COVID Issues</t>
  </si>
  <si>
    <t>but There is a slight delay in coordinating the schedule with the investment destinations.
All these efforts and changing parts are reasons why we are experiencing delay.</t>
  </si>
  <si>
    <t>Changing parts
Financial problems</t>
  </si>
  <si>
    <t>A lot of delay by just sheer work</t>
  </si>
  <si>
    <t>Problems with shipment of products
Not foreseen risks
Coronavirus</t>
  </si>
  <si>
    <t>there was a delay in the supply chain
has required more iterations than originally expected t
In testing, we found that the Bluetooth antenna wasn’t performing quite as well as we would have liked</t>
  </si>
  <si>
    <t>Hardware issues
Supply chain issues
Has required more time then they originally thought</t>
  </si>
  <si>
    <t>some major issues on the tooling, some parts from initial injection did not pass our quality control standards.</t>
  </si>
  <si>
    <t>Hardware issues
Didn't know where they got into</t>
  </si>
  <si>
    <t xml:space="preserve">high number of backers, has meant that the two manufacturers scheduled to produce the UNOBRUSH, unfortunately, were not able to meet such levels of demand. 
When we launched the campaign last fall, we didn’t know which direction the project would take.
Our analysis showed that the project would be delayed significantly in addition to being quite costly. Also, our technical team could not guarantee that it would work as intended, and we would, therefore, be risking further delay.
</t>
  </si>
  <si>
    <t>Team had no idea what they got into
Way too many backers and orders
Supply chain problem</t>
  </si>
  <si>
    <t>We are going to increase the thickness of the plastic by 25% to make sure it is sturdy. This, however, will cause a delay in production,
and at the moment we would like to wait for this so that all of the artwork has a consistent style throughout the game.
We had a logistical problem preparing the games to ship that delayed the process by two weeks</t>
  </si>
  <si>
    <t>Changing parts
Employer sick
Logistical Problems</t>
  </si>
  <si>
    <t>Nothing</t>
  </si>
  <si>
    <t>Due to an operational error on Backerkit, we have incorrectly marked all pledges as "shipped"</t>
  </si>
  <si>
    <t>Logistical error at supplier</t>
  </si>
  <si>
    <t>However, we discovered that after repetitive use, some bracelets showed issues with the battery and motor. Therefore, we had to make the difficult decision of repealing the shipping order
nfortunately, one of the parts – the PCB that establishes the Bluetooth connection – didn’t meet the requirements for certification. 
The bad news is that we cannot manufacture all the bracelets at once, which means shipping is going to take place in batches</t>
  </si>
  <si>
    <t>Hardware problems
Supply chain problem</t>
  </si>
  <si>
    <t>t will take us some time to make precise adjustment. To make sure that everyone could own a drone with the best shooting performance , our team decides to delay our delivery time until the end of the August.</t>
  </si>
  <si>
    <t>Hardware issues</t>
  </si>
  <si>
    <t>and miscalculated the time it takes for some critical steps.
or us, this is the first time going into mass production, an amazing, challenging and sometimes frustrating realm.</t>
  </si>
  <si>
    <t>Hardware issues
Unexperienced team
Corona virus
Supply chain problems</t>
  </si>
  <si>
    <t xml:space="preserve">will be delayed because we received your pledges almost a month later than expected.
But unfortunately, we are still waiting for some components. </t>
  </si>
  <si>
    <t>Delay in pledges, third party
Changes in hardware
Supply chain delay
And since we did not have such a certificate, they had to be sent back.</t>
  </si>
  <si>
    <t xml:space="preserve">we encountered an unexpected problem with the materials selected, which results in a reselection of some critical materials
</t>
  </si>
  <si>
    <t>Supply chain delivery</t>
  </si>
  <si>
    <t>On the Wynd Halo, we had to make many engineering changes which we think will result in a more accurate, better looking, and better performing device.</t>
  </si>
  <si>
    <t>Hardware changes
Supply chain delays
Corona virus</t>
  </si>
  <si>
    <t>Product changes/problems</t>
  </si>
  <si>
    <t>Supply chain issues</t>
  </si>
  <si>
    <t>Third party problems</t>
  </si>
  <si>
    <t>Covid-19</t>
  </si>
  <si>
    <t>Financial problems</t>
  </si>
  <si>
    <t>Team experience</t>
  </si>
  <si>
    <t>Count</t>
  </si>
  <si>
    <t>Project name</t>
  </si>
  <si>
    <t>Status</t>
  </si>
  <si>
    <t>Source text</t>
  </si>
  <si>
    <t>Main stated reason for failure</t>
  </si>
  <si>
    <t>Project goal</t>
  </si>
  <si>
    <t>Delivery status</t>
  </si>
  <si>
    <t>Words in risk section</t>
  </si>
  <si>
    <t>Earlier kickstarter project</t>
  </si>
  <si>
    <t>Source</t>
  </si>
  <si>
    <t>ID</t>
  </si>
  <si>
    <t>Funding status jan 2022</t>
  </si>
  <si>
    <t>funded-2yrs-eveleens-oct2020</t>
  </si>
  <si>
    <t>Smart alarm app that helps you sleep</t>
  </si>
  <si>
    <t>https://www.kickstarter.com/projects/ampere/unravel-wireless-charging-station-travel-charger</t>
  </si>
  <si>
    <t>Launch date</t>
  </si>
  <si>
    <t>https://www.kickstarter.com/projects/aervideo/aer-throw-your-gopro</t>
  </si>
  <si>
    <t>Delivery completed</t>
  </si>
  <si>
    <t>https://www.kickstarter.com/projects/1082720051/alhambra-designers-edition</t>
  </si>
  <si>
    <t>Slippage(days)</t>
  </si>
  <si>
    <t>https://www.kickstarter.com/projects/1418874888/beescanning</t>
  </si>
  <si>
    <t>all parts except the crucial part, the powerbank, are ready. 
difficulties to fly in dangerous substances (li-ion batteries), we have had extra delays. Unfortunately we came across technical inconsistencies with the chargers
Delay in production due to Corona</t>
  </si>
  <si>
    <t>Nov 8 2019:  It has been quiet from our side for some time. As we informed you before, we had to put the project on hold due to high display prices, technology issues, and financial problems. We have made progress on some of the issues but we don’t have a final solution yet.</t>
  </si>
  <si>
    <t>It’s seems they have gone, disappeared, and it doesn’t look like we’re going to get anything no updates from so long. I do want full refund too!</t>
  </si>
  <si>
    <t>Website is not available: https://www.halzae.com/home</t>
  </si>
  <si>
    <t>Note:Got my bracelets. They are massive and look more like house arrest bracelets than what was in the promotions. After using them I also realized they are loud when administering the "touch". Overall really disappointed in the product.</t>
  </si>
  <si>
    <t>Communications were our most dire failure in the fulfillment process. This was, in part, caused by the automation failures. For example, Kono’s customer support manager prepared most of the raw data for Kono’s manual order upload process. He also entered more than 1,000 tracking numbers over the last two weeks, which required cross-referencing and numerous mouse clicks per entry. More work than usual and much less time to accomplish it led to less overall community interaction.</t>
  </si>
  <si>
    <t>Note: updates not public. Several backers are disappointed:Changed phones and find no way to get my new phone connected. Appears this project is now defunct and unable to support their customers. Never really worked all that well, and not even sufficiently for a paper weight...</t>
  </si>
  <si>
    <t xml:space="preserve">Update 16 feb 2019: There is a clear reason as to why we encountered difficulties in fulfilling our previous project and why currently we are experiencing delays with LeviZen. The reason is that, established companies with big budgets and capabilities don’t dare to think of making complicated products that require the utmost precision in manufacturing for just a very small group of customers and losing a lot of money. </t>
  </si>
  <si>
    <t>Update feb 2020: We had been hoping to give a more specific date for the shipping of the MasterSous as spring 2020 approached. Unfortunately, however, the outbreak of the Coronavirus has momentarily paused production, as factories are short-staffed due to health precautions. We are working hard to get things back up and running as soon as possible and will provide more updates as they are available.</t>
  </si>
  <si>
    <t>Severalbackers reportthat they have not received it: "I’m living in the Netherlands and still have not received my Mayu’s. What’s the matter?" "I live in Sweden and have not yet received any Mayu shipment." "Hello, the carafe arrived three days ago, and was really impressive, but unfortunately it seems to have already stopped working."</t>
  </si>
  <si>
    <t xml:space="preserve">Being late. It’s always bad. It then leads to a cascade list of other bad trade offs, missed vacations, and negativity. Our own conservative estimates on the schedule turned out to be worse than anything we projected. </t>
  </si>
  <si>
    <t>https://www.kickstarter.com/projects/aiforeveryone/mycroft-mark-ii-the-open-voice-assistant</t>
  </si>
  <si>
    <t>Note: updates are still being made, apparently project is still ongoinng</t>
  </si>
  <si>
    <t>https://www.kickstarter.com/projects/vitesy/natede-the-most-amazing-smart-natural-air-purifier</t>
  </si>
  <si>
    <t>https://www.kickstarter.com/projects/nbl/nebula-capsule-ii-worlds-first-android-tvtm-pocket</t>
  </si>
  <si>
    <t xml:space="preserve">During the Kickstarter campaign, we promised delivery of the game by December 2019.  This is possible, but we believe OFF GRID would be better served by delaying its release into 2020.  </t>
  </si>
  <si>
    <t>https://www.kickstarter.com/projects/ohnana/ohnana-the-coolest-tent-for-festival-lovers</t>
  </si>
  <si>
    <t>Update 2020: I'd say it's about 75% done. Thanks again so much for your patience - I really screwed up the Kickstarter timing :/</t>
  </si>
  <si>
    <t>Last update august 2019:  The mold production and final test required for mass production will be carried out at the same time as the funding is raised, and various certification and accessory production procedures remain.</t>
  </si>
  <si>
    <t>I like that Kickstarter deactivates this, yet won't refund us. Kickstarter is as much of a scam as these con-artists. Won't see me ever doing a Kickstarter again with no protections whatsoever. They lie and say the project has to deliver, but when they don't they are no consequences or refunds... What a joke...</t>
  </si>
  <si>
    <t>June 7 2020: We've been caught up in a development hell the recent few days, and I insisted that we need to a little bit more so that the footage is more polished. But due to a number of bugs which we have mostly squashed now, things took more time than I wished.</t>
  </si>
  <si>
    <t>We completed Shipping in May (Before we launched our second project). In October, we re-sent some rewards because they got lost on the way.</t>
  </si>
  <si>
    <t>We're terribly sorry that we are still unable to provide a set delivery timeframe. You will be informed, once more details are known. We have just received a message from our shipping partner about when QUBE will arrive in our Dutch distribution centre. Due to the busy end of the year at the airfreight and all difficulties to fly in dangerous substances (li-ion batteries), we have had extra delays. .</t>
  </si>
  <si>
    <t>From the comments it is clear several users have received a product. Maker claims all shipped around april 2021. Example "Got my Beam+ today! Looks good quality and very bright and compact. Gets very hot though, which may affect battery times!"</t>
  </si>
  <si>
    <t xml:space="preserve">All ShredMates were posted on Tuesday. International deliveries may not have arrived just yet, but they should be with you by the middle of next week. </t>
  </si>
  <si>
    <t>Currency</t>
  </si>
  <si>
    <t>Eur conversion</t>
  </si>
  <si>
    <t>USD</t>
  </si>
  <si>
    <t>CHF</t>
  </si>
  <si>
    <t>Conversion date</t>
  </si>
  <si>
    <t>Goal EUR</t>
  </si>
  <si>
    <t>Total amount funded EUR</t>
  </si>
  <si>
    <t>SEK</t>
  </si>
  <si>
    <t>Retail price-local currency</t>
  </si>
  <si>
    <t>Comments</t>
  </si>
  <si>
    <t>GBP</t>
  </si>
  <si>
    <t>https://www.xe.com</t>
  </si>
  <si>
    <t xml:space="preserve">HK </t>
  </si>
  <si>
    <t>China</t>
  </si>
  <si>
    <t>April 2019: We are sorry to announce that due to some major issues on the tooling, some parts from initial injection did not pass our quality control standards. As a result, our molds are being modified by experienced tooling technicians.</t>
  </si>
  <si>
    <t>Exact delivery date not reported, comment section indicatesbackers received product in early 2018</t>
  </si>
  <si>
    <t>DKK</t>
  </si>
  <si>
    <t>On the 10th of September 2021, the company was declared bankrupt, and Anders Hoffmann Kønigsfeldt was appointed curator. This was clearly a scam. Kickstarter was made aware it was a scam. They were allowed to raise money on other platforms for the same project with the same fraudulent claims, then once again were allowed to charge additional fees from backers in a last ditch attempt to pull every last cent from their fraud as they were being investigated by journalists in their home nation.</t>
  </si>
  <si>
    <t>https://www.kickstarter.com/projects/882633450/wynd-halo-home-purifier-keep-your-homes-air-health</t>
  </si>
  <si>
    <t>Updates are not public, but last shipping update give on sep 8 2020</t>
  </si>
  <si>
    <t>Zano</t>
  </si>
  <si>
    <t>Coolest cooler</t>
  </si>
  <si>
    <t>"An unfortunate combination of overblown confidence and underwhelming skill" (Techniwant) Note that Kickstarter did an investigation: https://medium.com/kickstarter/how-zano-raised-millions-on-kickstarter-and-left-backers-with-nearly-nothing-85c0abe4a6cb</t>
  </si>
  <si>
    <t>Lack of skills, stretch goals</t>
  </si>
  <si>
    <t>https://www.kickstarter.com/projects/torquing/zano-autonomous-intelligent-swarming-nano-drone</t>
  </si>
  <si>
    <t>https://www.kickstarter.com/projects/ryangrepper/coolest-cooler-21st-century-cooler-thats-actually</t>
  </si>
  <si>
    <t>Epiphany onE puck</t>
  </si>
  <si>
    <t>https://www.kickstarter.com/projects/epiphanylabs/epiphany-one-puck/comments</t>
  </si>
  <si>
    <t>Planned duration</t>
  </si>
  <si>
    <t>Slippage (perc)</t>
  </si>
  <si>
    <t>Optional: Details on problems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</si>
</sst>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8" formatCode="[$-409]d\-mmm\-yy;@"/>
    <numFmt numFmtId="169" formatCode="_-* #,##0_-;\-* #,##0_-;_-* &quot;-&quot;??_-;_-@_-"/>
    <numFmt numFmtId="170" formatCode="0.000"/>
    <numFmt numFmtId="171" formatCode="0.0"/>
    <numFmt numFmtId="172" formatCode="0.0000"/>
    <numFmt numFmtId="173" formatCode="_(* #,##0_);_(* \(#,##0\);_(* &quot;-&quot;??_);_(@_)"/>
  </numFmts>
  <fonts count="24" x14ac:knownFonts="1">
    <font>
      <sz val="10"/>
      <color rgb="FF000000"/>
      <name val="Arial"/>
    </font>
    <font>
      <b/>
      <sz val="10"/>
      <color theme="1"/>
      <name val="Arial"/>
      <family val="2"/>
    </font>
    <font>
      <sz val="10"/>
      <color theme="1"/>
      <name val="Arial"/>
      <family val="2"/>
    </font>
    <font>
      <u/>
      <sz val="10"/>
      <color rgb="FF0000FF"/>
      <name val="Arial"/>
      <family val="2"/>
    </font>
    <font>
      <u/>
      <sz val="10"/>
      <color rgb="FF0000FF"/>
      <name val="Arial"/>
      <family val="2"/>
    </font>
    <font>
      <u/>
      <sz val="10"/>
      <color rgb="FF1155CC"/>
      <name val="Arial"/>
      <family val="2"/>
    </font>
    <font>
      <u/>
      <sz val="10"/>
      <color rgb="FF1155CC"/>
      <name val="Arial"/>
      <family val="2"/>
    </font>
    <font>
      <u/>
      <sz val="10"/>
      <color rgb="FF0000FF"/>
      <name val="Arial"/>
      <family val="2"/>
    </font>
    <font>
      <u/>
      <sz val="10"/>
      <color rgb="FF1155CC"/>
      <name val="Arial"/>
      <family val="2"/>
    </font>
    <font>
      <u/>
      <sz val="10"/>
      <color rgb="FF1155CC"/>
      <name val="Arial"/>
      <family val="2"/>
    </font>
    <font>
      <sz val="10"/>
      <color rgb="FF282828"/>
      <name val="Arial"/>
      <family val="2"/>
    </font>
    <font>
      <u/>
      <sz val="10"/>
      <color rgb="FF1155CC"/>
      <name val="Arial"/>
      <family val="2"/>
    </font>
    <font>
      <u/>
      <sz val="10"/>
      <color rgb="FF1155CC"/>
      <name val="Arial"/>
      <family val="2"/>
    </font>
    <font>
      <u/>
      <sz val="10"/>
      <color rgb="FF0000FF"/>
      <name val="Arial"/>
      <family val="2"/>
    </font>
    <font>
      <u/>
      <sz val="10"/>
      <color rgb="FF1155CC"/>
      <name val="Arial"/>
      <family val="2"/>
    </font>
    <font>
      <sz val="10"/>
      <name val="Arial"/>
      <family val="2"/>
    </font>
    <font>
      <b/>
      <sz val="10"/>
      <name val="Arial"/>
      <family val="2"/>
    </font>
    <font>
      <sz val="11"/>
      <name val="Arial"/>
      <family val="2"/>
    </font>
    <font>
      <u/>
      <sz val="10"/>
      <color theme="10"/>
      <name val="Arial"/>
      <family val="2"/>
    </font>
    <font>
      <sz val="10"/>
      <color rgb="FF000000"/>
      <name val="Arial"/>
      <family val="2"/>
    </font>
    <font>
      <sz val="10"/>
      <color rgb="FF000000"/>
      <name val="Arial"/>
      <family val="2"/>
    </font>
    <font>
      <sz val="8"/>
      <name val="Arial"/>
      <family val="2"/>
    </font>
    <font>
      <sz val="10"/>
      <color rgb="FF202124"/>
      <name val="Arial"/>
      <family val="2"/>
    </font>
    <font>
      <sz val="10"/>
      <color rgb="FF000000"/>
      <name val="Arial"/>
      <family val="2"/>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s>
  <cellStyleXfs count="4">
    <xf numFmtId="0" fontId="0" fillId="0" borderId="0"/>
    <xf numFmtId="0" fontId="18" fillId="0" borderId="0" applyNumberFormat="0" applyFill="0" applyBorder="0" applyAlignment="0" applyProtection="0"/>
    <xf numFmtId="164" fontId="20" fillId="0" borderId="0" applyFont="0" applyFill="0" applyBorder="0" applyAlignment="0" applyProtection="0"/>
    <xf numFmtId="9" fontId="23" fillId="0" borderId="0" applyFont="0" applyFill="0" applyBorder="0" applyAlignment="0" applyProtection="0"/>
  </cellStyleXfs>
  <cellXfs count="54">
    <xf numFmtId="0" fontId="0" fillId="0" borderId="0" xfId="0" applyFont="1" applyAlignment="1"/>
    <xf numFmtId="0" fontId="1" fillId="0" borderId="1" xfId="0" applyFont="1" applyBorder="1" applyAlignment="1"/>
    <xf numFmtId="0" fontId="1" fillId="0" borderId="1" xfId="0" applyFont="1" applyBorder="1" applyAlignment="1"/>
    <xf numFmtId="0" fontId="2" fillId="0" borderId="0" xfId="0" applyFont="1" applyAlignment="1"/>
    <xf numFmtId="0" fontId="1" fillId="0" borderId="2" xfId="0" applyFont="1" applyBorder="1" applyAlignment="1"/>
    <xf numFmtId="0" fontId="1" fillId="0" borderId="3" xfId="0" applyFont="1" applyBorder="1" applyAlignment="1"/>
    <xf numFmtId="0" fontId="1" fillId="0" borderId="1" xfId="0" applyFont="1" applyBorder="1" applyAlignment="1"/>
    <xf numFmtId="0" fontId="1" fillId="0" borderId="0" xfId="0" applyFont="1" applyAlignment="1"/>
    <xf numFmtId="10" fontId="2" fillId="0" borderId="0" xfId="0" applyNumberFormat="1" applyFont="1"/>
    <xf numFmtId="0" fontId="1" fillId="0" borderId="0" xfId="0" applyFont="1" applyAlignment="1"/>
    <xf numFmtId="49" fontId="15" fillId="0" borderId="0" xfId="0" applyNumberFormat="1" applyFont="1" applyAlignment="1"/>
    <xf numFmtId="49" fontId="16" fillId="0" borderId="0" xfId="0" applyNumberFormat="1" applyFont="1" applyAlignment="1"/>
    <xf numFmtId="49" fontId="2" fillId="0" borderId="0" xfId="0" applyNumberFormat="1" applyFont="1"/>
    <xf numFmtId="49" fontId="2" fillId="0" borderId="0" xfId="0" applyNumberFormat="1" applyFont="1" applyAlignment="1"/>
    <xf numFmtId="0" fontId="2" fillId="0" borderId="0" xfId="0" applyFont="1" applyAlignment="1"/>
    <xf numFmtId="3" fontId="2" fillId="0" borderId="0" xfId="0" applyNumberFormat="1" applyFont="1" applyAlignment="1"/>
    <xf numFmtId="3" fontId="2" fillId="0" borderId="0" xfId="0" applyNumberFormat="1" applyFont="1"/>
    <xf numFmtId="0" fontId="2" fillId="0" borderId="0" xfId="0" applyFont="1" applyFill="1" applyAlignment="1"/>
    <xf numFmtId="0" fontId="3" fillId="0" borderId="0" xfId="0" applyFont="1" applyFill="1" applyAlignment="1"/>
    <xf numFmtId="9" fontId="2" fillId="0" borderId="0" xfId="0" applyNumberFormat="1"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xf numFmtId="0" fontId="7" fillId="0" borderId="0" xfId="0" applyFont="1" applyFill="1" applyAlignment="1"/>
    <xf numFmtId="0" fontId="9" fillId="0" borderId="0" xfId="0" applyFont="1" applyFill="1" applyAlignment="1"/>
    <xf numFmtId="0" fontId="8" fillId="0" borderId="0" xfId="0" applyFont="1" applyFill="1" applyAlignment="1"/>
    <xf numFmtId="0" fontId="11" fillId="0" borderId="0" xfId="0" applyFont="1" applyFill="1" applyAlignment="1"/>
    <xf numFmtId="0" fontId="12" fillId="0" borderId="0" xfId="0" applyFont="1" applyFill="1" applyAlignment="1"/>
    <xf numFmtId="0" fontId="10" fillId="0" borderId="0" xfId="0" applyFont="1" applyFill="1" applyAlignment="1"/>
    <xf numFmtId="0" fontId="13" fillId="0" borderId="0" xfId="0" applyFont="1" applyFill="1" applyAlignment="1"/>
    <xf numFmtId="0" fontId="14" fillId="0" borderId="0" xfId="0" applyFont="1" applyFill="1" applyAlignment="1"/>
    <xf numFmtId="0" fontId="19" fillId="0" borderId="0" xfId="0" applyFont="1" applyAlignment="1"/>
    <xf numFmtId="0" fontId="18" fillId="0" borderId="0" xfId="1" applyFill="1" applyAlignment="1"/>
    <xf numFmtId="168" fontId="2" fillId="0" borderId="0" xfId="0" applyNumberFormat="1" applyFont="1" applyFill="1" applyAlignment="1"/>
    <xf numFmtId="15" fontId="2" fillId="0" borderId="0" xfId="0" applyNumberFormat="1" applyFont="1" applyFill="1" applyAlignment="1"/>
    <xf numFmtId="169" fontId="2" fillId="0" borderId="0" xfId="2" applyNumberFormat="1" applyFont="1" applyFill="1" applyAlignment="1"/>
    <xf numFmtId="0" fontId="2" fillId="0" borderId="0" xfId="0" applyFont="1" applyAlignment="1">
      <alignment wrapText="1"/>
    </xf>
    <xf numFmtId="0" fontId="1" fillId="0" borderId="4" xfId="0" applyFont="1" applyFill="1" applyBorder="1" applyAlignment="1"/>
    <xf numFmtId="0" fontId="19" fillId="0" borderId="0" xfId="0" applyFont="1" applyFill="1" applyAlignment="1"/>
    <xf numFmtId="0" fontId="0" fillId="0" borderId="0" xfId="0" applyFont="1" applyBorder="1" applyAlignment="1"/>
    <xf numFmtId="2" fontId="0" fillId="0" borderId="0" xfId="0" applyNumberFormat="1" applyFont="1" applyAlignment="1"/>
    <xf numFmtId="14" fontId="0" fillId="0" borderId="0" xfId="0" applyNumberFormat="1" applyFont="1" applyAlignment="1"/>
    <xf numFmtId="171" fontId="2" fillId="0" borderId="0" xfId="0" applyNumberFormat="1" applyFont="1" applyFill="1" applyAlignment="1"/>
    <xf numFmtId="1" fontId="2" fillId="0" borderId="0" xfId="0" applyNumberFormat="1" applyFont="1" applyFill="1" applyAlignment="1"/>
    <xf numFmtId="0" fontId="18" fillId="0" borderId="0" xfId="1" applyAlignment="1"/>
    <xf numFmtId="170" fontId="0" fillId="0" borderId="0" xfId="0" applyNumberFormat="1" applyFont="1" applyAlignment="1"/>
    <xf numFmtId="172" fontId="22" fillId="0" borderId="0" xfId="0" applyNumberFormat="1" applyFont="1" applyAlignment="1"/>
    <xf numFmtId="170" fontId="22" fillId="0" borderId="0" xfId="0" applyNumberFormat="1" applyFont="1" applyAlignment="1"/>
    <xf numFmtId="0" fontId="19" fillId="0" borderId="0" xfId="0" applyFont="1" applyFill="1" applyBorder="1" applyAlignment="1"/>
    <xf numFmtId="0" fontId="1" fillId="0" borderId="0" xfId="0" applyFont="1" applyFill="1" applyAlignment="1"/>
    <xf numFmtId="0" fontId="17" fillId="0" borderId="0" xfId="0" applyFont="1" applyFill="1" applyAlignment="1"/>
    <xf numFmtId="173" fontId="2" fillId="0" borderId="0" xfId="2" applyNumberFormat="1" applyFont="1" applyFill="1" applyAlignment="1"/>
    <xf numFmtId="9" fontId="2" fillId="0" borderId="0" xfId="3" applyFont="1" applyFill="1" applyAlignment="1"/>
  </cellXfs>
  <cellStyles count="4">
    <cellStyle name="Comma" xfId="2" builtinId="3"/>
    <cellStyle name="Hyperlink" xfId="1" builtinId="8"/>
    <cellStyle name="Normal" xfId="0" builtinId="0"/>
    <cellStyle name="Per 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kickstarter.com/projects/mayuwater/mayu-keep-your-water-healthy-with-a-natural-swirli?utm_source=kickbooster-direct&amp;utm_medium=kickbooster&amp;utm_content=link&amp;utm_campaign=c23c0c8e" TargetMode="External"/><Relationship Id="rId18" Type="http://schemas.openxmlformats.org/officeDocument/2006/relationships/hyperlink" Target="https://www.kickstarter.com/projects/richmetson/off-grid-data-is-your-most-powerful-weapon?ref=discovery_category" TargetMode="External"/><Relationship Id="rId26" Type="http://schemas.openxmlformats.org/officeDocument/2006/relationships/hyperlink" Target="https://www.kickstarter.com/projects/1333727138/shredmate-tracks-mountain-bike-jumps-g-forces-and?ref=nav_search&amp;result=project&amp;term=Shredmate" TargetMode="External"/><Relationship Id="rId3" Type="http://schemas.openxmlformats.org/officeDocument/2006/relationships/hyperlink" Target="https://www.kickstarter.com/projects/536565656/alpinerx-the-most-beautiful-outdoors-smartwatch?ref=producthype" TargetMode="External"/><Relationship Id="rId21" Type="http://schemas.openxmlformats.org/officeDocument/2006/relationships/hyperlink" Target="https://www.kickstarter.com/projects/1627662609/pitta-transformative-autonomous-4k-selfie-drone?utm_source=ProductHype&amp;utm_medium=Blog&amp;utm_campaign=Post" TargetMode="External"/><Relationship Id="rId34" Type="http://schemas.openxmlformats.org/officeDocument/2006/relationships/hyperlink" Target="https://www.kickstarter.com/projects/ampere/unravel-wireless-charging-station-travel-charger" TargetMode="External"/><Relationship Id="rId7" Type="http://schemas.openxmlformats.org/officeDocument/2006/relationships/hyperlink" Target="https://www.kickstarter.com/projects/722274067/gospace-expandable-5g-wireless-storage-and-streami" TargetMode="External"/><Relationship Id="rId12" Type="http://schemas.openxmlformats.org/officeDocument/2006/relationships/hyperlink" Target="https://www.kickstarter.com/projects/mastersous/mastersous-the-8-in-1-smart-cooker?ref=phtech.go2.fund&amp;utm_medium=referral&amp;utm_source=phtech.go2.fund" TargetMode="External"/><Relationship Id="rId17" Type="http://schemas.openxmlformats.org/officeDocument/2006/relationships/hyperlink" Target="https://www.kickstarter.com/projects/nbl/nebula-capsule-ii-worlds-first-android-tvtm-pocket" TargetMode="External"/><Relationship Id="rId25" Type="http://schemas.openxmlformats.org/officeDocument/2006/relationships/hyperlink" Target="https://www.kickstarter.com/projects/1670187625/see-sense-beam-and-icon2-our-brightest-bike-lights?utm_source=kickbooster-direct&amp;utm_medium=kickbooster&amp;utm_content=link&amp;utm_campaign=818b2fa5" TargetMode="External"/><Relationship Id="rId33" Type="http://schemas.openxmlformats.org/officeDocument/2006/relationships/hyperlink" Target="https://www.kickstarter.com/projects/882633450/wynd-halo-home-purifier-keep-your-homes-air-health" TargetMode="External"/><Relationship Id="rId2" Type="http://schemas.openxmlformats.org/officeDocument/2006/relationships/hyperlink" Target="https://www.kickstarter.com/projects/1082720051/alhambra-designers-edition" TargetMode="External"/><Relationship Id="rId16" Type="http://schemas.openxmlformats.org/officeDocument/2006/relationships/hyperlink" Target="https://www.kickstarter.com/projects/vitesy/natede-the-most-amazing-smart-natural-air-purifier" TargetMode="External"/><Relationship Id="rId20" Type="http://schemas.openxmlformats.org/officeDocument/2006/relationships/hyperlink" Target="https://www.kickstarter.com/projects/20171617/phoenix-springs-a-neo-noir-mystery-adventure-game?ref=discovery_category" TargetMode="External"/><Relationship Id="rId29" Type="http://schemas.openxmlformats.org/officeDocument/2006/relationships/hyperlink" Target="https://www.kickstarter.com/projects/2098439381/the-holga-printer-restyling-mobile-photography?ref=phtech.go2.fund&amp;utm_medium=referral&amp;utm_source=phtech.go2.fund" TargetMode="External"/><Relationship Id="rId1" Type="http://schemas.openxmlformats.org/officeDocument/2006/relationships/hyperlink" Target="https://www.kickstarter.com/projects/aervideo/aer-throw-your-gopro" TargetMode="External"/><Relationship Id="rId6" Type="http://schemas.openxmlformats.org/officeDocument/2006/relationships/hyperlink" Target="https://www.kickstarter.com/projects/2071439898/circa-the-stand-alone-smart-alarm-that-helps-you-s?ref=discovery_category_newest" TargetMode="External"/><Relationship Id="rId11" Type="http://schemas.openxmlformats.org/officeDocument/2006/relationships/hyperlink" Target="https://www.kickstarter.com/projects/1348567444/levizen-levitate-water-and-feel-zero-gravity?utm_source=ProductHype&amp;utm_medium=Blog&amp;utm_campaign=Blog" TargetMode="External"/><Relationship Id="rId24" Type="http://schemas.openxmlformats.org/officeDocument/2006/relationships/hyperlink" Target="https://www.kickstarter.com/projects/qube/qube-powerful-dynamic-fast-charger/description" TargetMode="External"/><Relationship Id="rId32" Type="http://schemas.openxmlformats.org/officeDocument/2006/relationships/hyperlink" Target="https://www.kickstarter.com/projects/2034870069/upstage-360-the-ultimate-360-hi-res-smart-speaker?utm_source=kickbooster-direct&amp;utm_medium=kickbooster&amp;utm_content=link&amp;utm_campaign=0b1363" TargetMode="External"/><Relationship Id="rId5" Type="http://schemas.openxmlformats.org/officeDocument/2006/relationships/hyperlink" Target="https://www.kickstarter.com/projects/1418874888/beescanning" TargetMode="External"/><Relationship Id="rId15" Type="http://schemas.openxmlformats.org/officeDocument/2006/relationships/hyperlink" Target="https://www.kickstarter.com/projects/aiforeveryone/mycroft-mark-ii-the-open-voice-assistant" TargetMode="External"/><Relationship Id="rId23" Type="http://schemas.openxmlformats.org/officeDocument/2006/relationships/hyperlink" Target="https://www.kickstarter.com/projects/zepsch/pocketstar-play-retro-games-on-your-keychain?ref=discovery_category_newest" TargetMode="External"/><Relationship Id="rId28" Type="http://schemas.openxmlformats.org/officeDocument/2006/relationships/hyperlink" Target="https://www.kickstarter.com/projects/greenbulb/sonarpen-worlds-most-affordable-smart-pen-for-ipad" TargetMode="External"/><Relationship Id="rId36" Type="http://schemas.openxmlformats.org/officeDocument/2006/relationships/hyperlink" Target="https://www.kickstarter.com/projects/362994230/halzae-heroes-of-divinity-from-students-to-indiede?ref=discovery_category_newest" TargetMode="External"/><Relationship Id="rId10" Type="http://schemas.openxmlformats.org/officeDocument/2006/relationships/hyperlink" Target="https://www.kickstarter.com/projects/1727015699/levetop-the-autonomous-folding-drone" TargetMode="External"/><Relationship Id="rId19" Type="http://schemas.openxmlformats.org/officeDocument/2006/relationships/hyperlink" Target="https://www.kickstarter.com/projects/ohnana/ohnana-the-coolest-tent-for-festival-lovers" TargetMode="External"/><Relationship Id="rId31" Type="http://schemas.openxmlformats.org/officeDocument/2006/relationships/hyperlink" Target="https://www.kickstarter.com/projects/100951725/unobrush-toothbrushing-reimagined/description?ref=producthype" TargetMode="External"/><Relationship Id="rId4" Type="http://schemas.openxmlformats.org/officeDocument/2006/relationships/hyperlink" Target="https://www.kickstarter.com/projects/1126926170/aurga-smart-camera-assistant-and-personal-cloud-st" TargetMode="External"/><Relationship Id="rId9" Type="http://schemas.openxmlformats.org/officeDocument/2006/relationships/hyperlink" Target="https://www.kickstarter.com/projects/lekashman/kira-mechanical-keyboard" TargetMode="External"/><Relationship Id="rId14" Type="http://schemas.openxmlformats.org/officeDocument/2006/relationships/hyperlink" Target="https://www.kickstarter.com/projects/moment/the-future-of-mobile-filmmaking-anamorphic-battery?utm_source=ProductHype&amp;utm_medium=Blog&amp;utm_campaign=Blog" TargetMode="External"/><Relationship Id="rId22" Type="http://schemas.openxmlformats.org/officeDocument/2006/relationships/hyperlink" Target="https://www.kickstarter.com/projects/lanzegames/pixel-princess-blitz-sandbox-roguelite-action-rpg?ref=discovery_category_newest" TargetMode="External"/><Relationship Id="rId27" Type="http://schemas.openxmlformats.org/officeDocument/2006/relationships/hyperlink" Target="https://www.kickstarter.com/projects/somnox/somnox-worlds-first-sleep-robot-to-improve-your-sl/description" TargetMode="External"/><Relationship Id="rId30" Type="http://schemas.openxmlformats.org/officeDocument/2006/relationships/hyperlink" Target="https://www.kickstarter.com/projects/922121366/una-grill-the-portable-charcoal-grill-to-carry-any/description" TargetMode="External"/><Relationship Id="rId35" Type="http://schemas.openxmlformats.org/officeDocument/2006/relationships/hyperlink" Target="mailto:info@aervideo.com" TargetMode="External"/><Relationship Id="rId8" Type="http://schemas.openxmlformats.org/officeDocument/2006/relationships/hyperlink" Target="https://www.kickstarter.com/projects/1596731227/hey-a-revolutionary-bracelet-that-sends-touch-over?ref=discovery_category"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xe.com/" TargetMode="External"/><Relationship Id="rId2" Type="http://schemas.openxmlformats.org/officeDocument/2006/relationships/hyperlink" Target="https://www.xe.com/" TargetMode="External"/><Relationship Id="rId1" Type="http://schemas.openxmlformats.org/officeDocument/2006/relationships/hyperlink" Target="https://www.xe.com/" TargetMode="External"/><Relationship Id="rId6" Type="http://schemas.openxmlformats.org/officeDocument/2006/relationships/hyperlink" Target="https://www.xe.com/" TargetMode="External"/><Relationship Id="rId5" Type="http://schemas.openxmlformats.org/officeDocument/2006/relationships/hyperlink" Target="https://www.xe.com/" TargetMode="External"/><Relationship Id="rId4" Type="http://schemas.openxmlformats.org/officeDocument/2006/relationships/hyperlink" Target="https://www.xe.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kickstarter.com/projects/20171617/phoenix-springs-a-neo-noir-mystery-adventure-game?ref=discovery_category" TargetMode="External"/><Relationship Id="rId13" Type="http://schemas.openxmlformats.org/officeDocument/2006/relationships/hyperlink" Target="https://www.kickstarter.com/projects/2098439381/the-holga-printer-restyling-mobile-photography?ref=phtech.go2.fund&amp;utm_medium=referral&amp;utm_source=phtech.go2.fund" TargetMode="External"/><Relationship Id="rId18" Type="http://schemas.openxmlformats.org/officeDocument/2006/relationships/hyperlink" Target="https://www.kickstarter.com/projects/1596731227/hey-a-revolutionary-bracelet-that-sends-touch-over?ref=discovery_category" TargetMode="External"/><Relationship Id="rId26" Type="http://schemas.openxmlformats.org/officeDocument/2006/relationships/hyperlink" Target="https://www.kickstarter.com/projects/epiphanylabs/epiphany-one-puck/comments" TargetMode="External"/><Relationship Id="rId3" Type="http://schemas.openxmlformats.org/officeDocument/2006/relationships/hyperlink" Target="https://www.kickstarter.com/projects/1348567444/levizen-levitate-water-and-feel-zero-gravity?utm_source=ProductHype&amp;utm_medium=Blog&amp;utm_campaign=Blog" TargetMode="External"/><Relationship Id="rId21" Type="http://schemas.openxmlformats.org/officeDocument/2006/relationships/hyperlink" Target="https://www.kickstarter.com/projects/zepsch/pocketstar-play-retro-games-on-your-keychain?ref=discovery_category_newest" TargetMode="External"/><Relationship Id="rId7" Type="http://schemas.openxmlformats.org/officeDocument/2006/relationships/hyperlink" Target="https://www.kickstarter.com/projects/richmetson/off-grid-data-is-your-most-powerful-weapon?ref=discovery_category" TargetMode="External"/><Relationship Id="rId12" Type="http://schemas.openxmlformats.org/officeDocument/2006/relationships/hyperlink" Target="https://www.kickstarter.com/projects/1670187625/see-sense-beam-and-icon2-our-brightest-bike-lights?utm_source=kickbooster-direct&amp;utm_medium=kickbooster&amp;utm_content=link&amp;utm_campaign=818b2fa5" TargetMode="External"/><Relationship Id="rId17" Type="http://schemas.openxmlformats.org/officeDocument/2006/relationships/hyperlink" Target="https://www.kickstarter.com/projects/722274067/gospace-expandable-5g-wireless-storage-and-streami" TargetMode="External"/><Relationship Id="rId25" Type="http://schemas.openxmlformats.org/officeDocument/2006/relationships/hyperlink" Target="https://www.kickstarter.com/projects/ryangrepper/coolest-cooler-21st-century-cooler-thats-actually" TargetMode="External"/><Relationship Id="rId2" Type="http://schemas.openxmlformats.org/officeDocument/2006/relationships/hyperlink" Target="https://www.kickstarter.com/projects/362994230/halzae-heroes-of-divinity-from-students-to-indiede?ref=discovery_category_newest" TargetMode="External"/><Relationship Id="rId16" Type="http://schemas.openxmlformats.org/officeDocument/2006/relationships/hyperlink" Target="https://www.kickstarter.com/projects/1418874888/beescanning?ref=discovery_staff_picks_category" TargetMode="External"/><Relationship Id="rId20" Type="http://schemas.openxmlformats.org/officeDocument/2006/relationships/hyperlink" Target="https://www.kickstarter.com/projects/mayuwater/mayu-keep-your-water-healthy-with-a-natural-swirli?utm_source=kickbooster-direct&amp;utm_medium=kickbooster&amp;utm_content=link&amp;utm_campaign=c23c0c8e" TargetMode="External"/><Relationship Id="rId1" Type="http://schemas.openxmlformats.org/officeDocument/2006/relationships/hyperlink" Target="https://www.kickstarter.com/projects/2071439898/circa-the-stand-alone-smart-alarm-that-helps-you-s?ref=discovery_category_newest" TargetMode="External"/><Relationship Id="rId6" Type="http://schemas.openxmlformats.org/officeDocument/2006/relationships/hyperlink" Target="https://www.kickstarter.com/projects/aiforeveryone/mycroft-mark-ii-the-open-voice-assistant?utm_source=ProductHype&amp;utm_medium=Blog&amp;utm_campaign=Post" TargetMode="External"/><Relationship Id="rId11" Type="http://schemas.openxmlformats.org/officeDocument/2006/relationships/hyperlink" Target="https://www.kickstarter.com/projects/qube/qube-powerful-dynamic-fast-charger/description" TargetMode="External"/><Relationship Id="rId24" Type="http://schemas.openxmlformats.org/officeDocument/2006/relationships/hyperlink" Target="https://www.kickstarter.com/projects/torquing/zano-autonomous-intelligent-swarming-nano-drone" TargetMode="External"/><Relationship Id="rId5" Type="http://schemas.openxmlformats.org/officeDocument/2006/relationships/hyperlink" Target="https://www.kickstarter.com/projects/massoudhassani/mine-kafon-drone?ref=discovery_category" TargetMode="External"/><Relationship Id="rId15" Type="http://schemas.openxmlformats.org/officeDocument/2006/relationships/hyperlink" Target="https://www.kickstarter.com/projects/1082720051/alhambra-designers-edition?ref=discovery_category_newest" TargetMode="External"/><Relationship Id="rId23" Type="http://schemas.openxmlformats.org/officeDocument/2006/relationships/hyperlink" Target="https://www.kickstarter.com/projects/882633450/wynd-halo-home-purifier-keep-your-homes-air-health?utm_source=kickbooster-direct&amp;utm_medium=kickbooster&amp;utm_content=link&amp;utm_campaign=9fd1fe87" TargetMode="External"/><Relationship Id="rId10" Type="http://schemas.openxmlformats.org/officeDocument/2006/relationships/hyperlink" Target="https://www.kickstarter.com/projects/lanzegames/pixel-princess-blitz-sandbox-roguelite-action-rpg?ref=discovery_category_newest" TargetMode="External"/><Relationship Id="rId19" Type="http://schemas.openxmlformats.org/officeDocument/2006/relationships/hyperlink" Target="https://www.kickstarter.com/projects/1727015699/levetop-the-autonomous-folding-drone" TargetMode="External"/><Relationship Id="rId4" Type="http://schemas.openxmlformats.org/officeDocument/2006/relationships/hyperlink" Target="https://www.kickstarter.com/projects/mastersous/mastersous-the-8-in-1-smart-cooker?ref=phtech.go2.fund&amp;utm_medium=referral&amp;utm_source=phtech.go2.fund" TargetMode="External"/><Relationship Id="rId9" Type="http://schemas.openxmlformats.org/officeDocument/2006/relationships/hyperlink" Target="https://www.kickstarter.com/projects/1627662609/pitta-transformative-autonomous-4k-selfie-drone?utm_source=ProductHype&amp;utm_medium=Blog&amp;utm_campaign=Post" TargetMode="External"/><Relationship Id="rId14" Type="http://schemas.openxmlformats.org/officeDocument/2006/relationships/hyperlink" Target="https://www.kickstarter.com/projects/100951725/unobrush-toothbrushing-reimagined/description?ref=producthype" TargetMode="External"/><Relationship Id="rId22" Type="http://schemas.openxmlformats.org/officeDocument/2006/relationships/hyperlink" Target="https://www.kickstarter.com/projects/somnox/somnox-worlds-first-sleep-robot-to-improve-your-sl/descrip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D963"/>
  <sheetViews>
    <sheetView tabSelected="1" workbookViewId="0">
      <pane xSplit="2" ySplit="1" topLeftCell="C2" activePane="bottomRight" state="frozen"/>
      <selection pane="topRight" activeCell="C1" sqref="C1"/>
      <selection pane="bottomLeft" activeCell="A2" sqref="A2"/>
      <selection pane="bottomRight" activeCell="B34" sqref="B34"/>
    </sheetView>
  </sheetViews>
  <sheetFormatPr baseColWidth="10" defaultColWidth="14.5" defaultRowHeight="15.75" customHeight="1" x14ac:dyDescent="0.15"/>
  <cols>
    <col min="2" max="2" width="30.6640625" customWidth="1"/>
    <col min="3" max="3" width="17.83203125" customWidth="1"/>
    <col min="4" max="4" width="16" customWidth="1"/>
    <col min="5" max="5" width="18.33203125" customWidth="1"/>
    <col min="6" max="9" width="14.5" customWidth="1"/>
    <col min="11" max="17" width="14.5" customWidth="1"/>
    <col min="18" max="18" width="21" customWidth="1"/>
    <col min="19" max="25" width="14.5" customWidth="1"/>
  </cols>
  <sheetData>
    <row r="1" spans="1:30" ht="15.75" customHeight="1" x14ac:dyDescent="0.15">
      <c r="A1" s="32" t="s">
        <v>239</v>
      </c>
      <c r="B1" s="1" t="s">
        <v>230</v>
      </c>
      <c r="C1" s="1" t="s">
        <v>234</v>
      </c>
      <c r="D1" s="6" t="s">
        <v>238</v>
      </c>
      <c r="E1" s="6" t="s">
        <v>244</v>
      </c>
      <c r="F1" s="1" t="s">
        <v>240</v>
      </c>
      <c r="G1" s="1" t="s">
        <v>3</v>
      </c>
      <c r="H1" s="7" t="s">
        <v>19</v>
      </c>
      <c r="I1" s="1" t="s">
        <v>0</v>
      </c>
      <c r="J1" s="2" t="s">
        <v>13</v>
      </c>
      <c r="K1" s="1" t="s">
        <v>1</v>
      </c>
      <c r="L1" s="4" t="s">
        <v>14</v>
      </c>
      <c r="M1" s="5" t="s">
        <v>280</v>
      </c>
      <c r="N1" s="5" t="s">
        <v>281</v>
      </c>
      <c r="O1" s="5" t="s">
        <v>15</v>
      </c>
      <c r="P1" s="2" t="s">
        <v>16</v>
      </c>
      <c r="Q1" s="6" t="s">
        <v>303</v>
      </c>
      <c r="R1" s="2" t="s">
        <v>246</v>
      </c>
      <c r="S1" s="6" t="s">
        <v>248</v>
      </c>
      <c r="T1" s="6" t="s">
        <v>304</v>
      </c>
      <c r="U1" s="2" t="s">
        <v>235</v>
      </c>
      <c r="V1" s="6" t="s">
        <v>305</v>
      </c>
      <c r="W1" s="2" t="s">
        <v>2</v>
      </c>
      <c r="X1" s="2" t="s">
        <v>17</v>
      </c>
      <c r="Y1" s="2" t="s">
        <v>236</v>
      </c>
      <c r="Z1" s="2" t="s">
        <v>237</v>
      </c>
      <c r="AA1" s="2" t="s">
        <v>18</v>
      </c>
      <c r="AB1" s="38" t="s">
        <v>283</v>
      </c>
      <c r="AC1" s="38" t="s">
        <v>284</v>
      </c>
    </row>
    <row r="2" spans="1:30" s="20" customFormat="1" ht="15.75" customHeight="1" x14ac:dyDescent="0.15">
      <c r="A2" s="20">
        <v>1001</v>
      </c>
      <c r="B2" s="17" t="s">
        <v>20</v>
      </c>
      <c r="C2" s="17" t="s">
        <v>21</v>
      </c>
      <c r="D2" s="17" t="s">
        <v>241</v>
      </c>
      <c r="E2" s="35">
        <v>42647</v>
      </c>
      <c r="F2" s="17" t="s">
        <v>4</v>
      </c>
      <c r="G2" s="33" t="s">
        <v>245</v>
      </c>
      <c r="H2" s="33" t="s">
        <v>24</v>
      </c>
      <c r="I2" s="17" t="s">
        <v>22</v>
      </c>
      <c r="J2" s="17" t="s">
        <v>23</v>
      </c>
      <c r="K2" s="17" t="s">
        <v>6</v>
      </c>
      <c r="L2" s="17">
        <v>1947</v>
      </c>
      <c r="M2" s="17">
        <v>70000</v>
      </c>
      <c r="N2" s="17">
        <v>123602</v>
      </c>
      <c r="O2" s="19">
        <f t="shared" ref="O2:O36" si="0">N2/M2</f>
        <v>1.7657428571428571</v>
      </c>
      <c r="P2" s="34">
        <v>42736</v>
      </c>
      <c r="Q2" s="52">
        <f>P2-E2</f>
        <v>89</v>
      </c>
      <c r="R2" s="34">
        <v>43018</v>
      </c>
      <c r="S2" s="36">
        <f t="shared" ref="S2:S36" si="1">IF(R2="Not delivered",-1,R2-P2)</f>
        <v>282</v>
      </c>
      <c r="T2" s="53">
        <f>S2/Q2</f>
        <v>3.1685393258426968</v>
      </c>
      <c r="U2" s="17" t="str">
        <f>IF(R2="Not delivered","Not delivered",IF(S2&gt;720,"2 year delay",IF(S2&gt;180,"6-24 month delay","Delivered on time")))</f>
        <v>6-24 month delay</v>
      </c>
      <c r="V2" s="17"/>
      <c r="W2" s="17">
        <v>4</v>
      </c>
      <c r="X2" s="17">
        <v>3</v>
      </c>
      <c r="Y2" s="17">
        <v>88</v>
      </c>
      <c r="Z2" s="17">
        <v>0</v>
      </c>
      <c r="AA2" s="17">
        <v>60</v>
      </c>
    </row>
    <row r="3" spans="1:30" s="20" customFormat="1" ht="15.75" customHeight="1" x14ac:dyDescent="0.15">
      <c r="A3" s="20">
        <v>1002</v>
      </c>
      <c r="B3" s="17" t="s">
        <v>25</v>
      </c>
      <c r="C3" s="17" t="s">
        <v>26</v>
      </c>
      <c r="D3" s="17" t="s">
        <v>241</v>
      </c>
      <c r="E3" s="35">
        <v>43215</v>
      </c>
      <c r="F3" s="17" t="s">
        <v>4</v>
      </c>
      <c r="G3" s="33" t="s">
        <v>247</v>
      </c>
      <c r="H3" s="17"/>
      <c r="I3" s="17" t="s">
        <v>27</v>
      </c>
      <c r="J3" s="17" t="s">
        <v>28</v>
      </c>
      <c r="K3" s="17" t="s">
        <v>8</v>
      </c>
      <c r="L3" s="17">
        <v>2212</v>
      </c>
      <c r="M3" s="17">
        <v>10000</v>
      </c>
      <c r="N3" s="17">
        <v>283533</v>
      </c>
      <c r="O3" s="19">
        <f t="shared" si="0"/>
        <v>28.353300000000001</v>
      </c>
      <c r="P3" s="34">
        <v>43525</v>
      </c>
      <c r="Q3" s="52">
        <f t="shared" ref="Q3:Q36" si="2">P3-E3</f>
        <v>310</v>
      </c>
      <c r="R3" s="34">
        <v>43846</v>
      </c>
      <c r="S3" s="36">
        <f t="shared" si="1"/>
        <v>321</v>
      </c>
      <c r="T3" s="53">
        <f t="shared" ref="T3:T36" si="3">S3/Q3</f>
        <v>1.0354838709677419</v>
      </c>
      <c r="U3" s="17" t="str">
        <f t="shared" ref="U3:U36" si="4">IF(R3="Not delivered","Not delivered",IF(S3&gt;720,"2 year delay",IF(S3&gt;180,"6-24 month delay","Delivered on time")))</f>
        <v>6-24 month delay</v>
      </c>
      <c r="V3" s="34"/>
      <c r="W3" s="17">
        <v>6</v>
      </c>
      <c r="X3" s="17">
        <v>0</v>
      </c>
      <c r="Y3" s="17">
        <v>132</v>
      </c>
      <c r="Z3" s="17">
        <v>14</v>
      </c>
      <c r="AA3" s="17">
        <v>200</v>
      </c>
    </row>
    <row r="4" spans="1:30" s="20" customFormat="1" ht="15.75" customHeight="1" x14ac:dyDescent="0.15">
      <c r="A4" s="20">
        <v>1003</v>
      </c>
      <c r="B4" s="17" t="s">
        <v>30</v>
      </c>
      <c r="C4" s="17" t="s">
        <v>31</v>
      </c>
      <c r="D4" s="17" t="s">
        <v>241</v>
      </c>
      <c r="E4" s="35">
        <v>43181</v>
      </c>
      <c r="F4" s="17" t="s">
        <v>4</v>
      </c>
      <c r="G4" s="18" t="s">
        <v>34</v>
      </c>
      <c r="H4" s="17" t="s">
        <v>35</v>
      </c>
      <c r="I4" s="17" t="s">
        <v>32</v>
      </c>
      <c r="J4" s="17" t="s">
        <v>33</v>
      </c>
      <c r="K4" s="17" t="s">
        <v>10</v>
      </c>
      <c r="L4" s="17">
        <v>2795</v>
      </c>
      <c r="M4" s="17">
        <v>47938</v>
      </c>
      <c r="N4" s="17">
        <v>1505145</v>
      </c>
      <c r="O4" s="19">
        <f t="shared" si="0"/>
        <v>31.397742917935666</v>
      </c>
      <c r="P4" s="34">
        <v>43281</v>
      </c>
      <c r="Q4" s="52">
        <f t="shared" si="2"/>
        <v>100</v>
      </c>
      <c r="R4" s="34">
        <v>43374</v>
      </c>
      <c r="S4" s="36">
        <f t="shared" si="1"/>
        <v>93</v>
      </c>
      <c r="T4" s="53">
        <f t="shared" si="3"/>
        <v>0.93</v>
      </c>
      <c r="U4" s="17" t="str">
        <f t="shared" si="4"/>
        <v>Delivered on time</v>
      </c>
      <c r="V4" s="34"/>
      <c r="W4" s="17">
        <v>12</v>
      </c>
      <c r="X4" s="17">
        <v>1</v>
      </c>
      <c r="Y4" s="17">
        <v>235</v>
      </c>
      <c r="Z4" s="17">
        <v>0</v>
      </c>
      <c r="AA4" s="17">
        <v>370</v>
      </c>
    </row>
    <row r="5" spans="1:30" s="20" customFormat="1" ht="15.75" customHeight="1" x14ac:dyDescent="0.15">
      <c r="A5" s="20">
        <v>1004</v>
      </c>
      <c r="B5" s="17" t="s">
        <v>36</v>
      </c>
      <c r="C5" s="17" t="s">
        <v>37</v>
      </c>
      <c r="D5" s="17" t="s">
        <v>241</v>
      </c>
      <c r="E5" s="35">
        <v>43166</v>
      </c>
      <c r="F5" s="17" t="s">
        <v>4</v>
      </c>
      <c r="G5" s="22" t="s">
        <v>40</v>
      </c>
      <c r="H5" s="23" t="s">
        <v>41</v>
      </c>
      <c r="I5" s="17" t="s">
        <v>38</v>
      </c>
      <c r="J5" s="17" t="s">
        <v>39</v>
      </c>
      <c r="K5" s="17" t="s">
        <v>6</v>
      </c>
      <c r="L5" s="17">
        <v>941</v>
      </c>
      <c r="M5" s="17">
        <v>16802</v>
      </c>
      <c r="N5" s="17">
        <v>95474</v>
      </c>
      <c r="O5" s="19">
        <f t="shared" si="0"/>
        <v>5.6822997262230688</v>
      </c>
      <c r="P5" s="34">
        <v>43221</v>
      </c>
      <c r="Q5" s="52">
        <f t="shared" si="2"/>
        <v>55</v>
      </c>
      <c r="R5" s="34">
        <v>43277</v>
      </c>
      <c r="S5" s="36">
        <f t="shared" si="1"/>
        <v>56</v>
      </c>
      <c r="T5" s="53">
        <f t="shared" si="3"/>
        <v>1.0181818181818181</v>
      </c>
      <c r="U5" s="17" t="str">
        <f t="shared" si="4"/>
        <v>Delivered on time</v>
      </c>
      <c r="V5" s="34"/>
      <c r="W5" s="17">
        <v>5</v>
      </c>
      <c r="X5" s="17">
        <v>1</v>
      </c>
      <c r="Y5" s="17">
        <v>117</v>
      </c>
      <c r="Z5" s="17">
        <v>0</v>
      </c>
      <c r="AA5" s="43">
        <f>AB5*currencies!$C$4</f>
        <v>114.15066</v>
      </c>
      <c r="AB5" s="17">
        <v>130</v>
      </c>
    </row>
    <row r="6" spans="1:30" s="20" customFormat="1" ht="15.75" customHeight="1" x14ac:dyDescent="0.15">
      <c r="A6" s="20">
        <v>1005</v>
      </c>
      <c r="B6" s="17" t="s">
        <v>42</v>
      </c>
      <c r="C6" s="17" t="s">
        <v>43</v>
      </c>
      <c r="D6" s="17" t="s">
        <v>241</v>
      </c>
      <c r="E6" s="35">
        <v>42856</v>
      </c>
      <c r="F6" s="17" t="s">
        <v>4</v>
      </c>
      <c r="G6" s="33" t="s">
        <v>249</v>
      </c>
      <c r="H6" s="17" t="s">
        <v>47</v>
      </c>
      <c r="I6" s="17" t="s">
        <v>44</v>
      </c>
      <c r="J6" s="17" t="s">
        <v>45</v>
      </c>
      <c r="K6" s="17" t="s">
        <v>6</v>
      </c>
      <c r="L6" s="17">
        <v>317</v>
      </c>
      <c r="M6" s="17">
        <v>4867</v>
      </c>
      <c r="N6" s="17">
        <v>10763</v>
      </c>
      <c r="O6" s="19">
        <f t="shared" si="0"/>
        <v>2.2114238750770494</v>
      </c>
      <c r="P6" s="34">
        <v>43100</v>
      </c>
      <c r="Q6" s="52">
        <f t="shared" si="2"/>
        <v>244</v>
      </c>
      <c r="R6" s="34">
        <v>43257</v>
      </c>
      <c r="S6" s="36">
        <f t="shared" si="1"/>
        <v>157</v>
      </c>
      <c r="T6" s="53">
        <f t="shared" si="3"/>
        <v>0.64344262295081966</v>
      </c>
      <c r="U6" s="17" t="str">
        <f t="shared" si="4"/>
        <v>Delivered on time</v>
      </c>
      <c r="V6" s="34"/>
      <c r="W6" s="17">
        <v>8</v>
      </c>
      <c r="X6" s="17">
        <v>6</v>
      </c>
      <c r="Y6" s="17">
        <v>162</v>
      </c>
      <c r="Z6" s="17">
        <v>0</v>
      </c>
      <c r="AA6" s="17">
        <v>0</v>
      </c>
    </row>
    <row r="7" spans="1:30" s="20" customFormat="1" ht="15.75" customHeight="1" x14ac:dyDescent="0.15">
      <c r="A7" s="20">
        <v>1006</v>
      </c>
      <c r="B7" s="17" t="s">
        <v>48</v>
      </c>
      <c r="C7" s="17" t="s">
        <v>242</v>
      </c>
      <c r="D7" s="17" t="s">
        <v>241</v>
      </c>
      <c r="E7" s="35">
        <v>43048</v>
      </c>
      <c r="F7" s="17" t="s">
        <v>4</v>
      </c>
      <c r="G7" s="24" t="s">
        <v>51</v>
      </c>
      <c r="H7" s="17"/>
      <c r="I7" s="17" t="s">
        <v>49</v>
      </c>
      <c r="J7" s="17" t="s">
        <v>23</v>
      </c>
      <c r="K7" s="17" t="s">
        <v>10</v>
      </c>
      <c r="L7" s="17">
        <v>474</v>
      </c>
      <c r="M7" s="17">
        <v>100000</v>
      </c>
      <c r="N7" s="17">
        <v>117056</v>
      </c>
      <c r="O7" s="19">
        <f t="shared" si="0"/>
        <v>1.17056</v>
      </c>
      <c r="P7" s="34">
        <v>43252</v>
      </c>
      <c r="Q7" s="52">
        <f t="shared" si="2"/>
        <v>204</v>
      </c>
      <c r="R7" s="34" t="s">
        <v>50</v>
      </c>
      <c r="S7" s="36">
        <f t="shared" si="1"/>
        <v>-1</v>
      </c>
      <c r="T7" s="53">
        <f t="shared" si="3"/>
        <v>-4.9019607843137254E-3</v>
      </c>
      <c r="U7" s="17" t="str">
        <f t="shared" si="4"/>
        <v>Not delivered</v>
      </c>
      <c r="V7" s="34" t="s">
        <v>251</v>
      </c>
      <c r="W7" s="17">
        <v>8</v>
      </c>
      <c r="X7" s="17">
        <v>6</v>
      </c>
      <c r="Y7" s="17">
        <v>202</v>
      </c>
      <c r="Z7" s="17">
        <v>0</v>
      </c>
      <c r="AA7" s="17">
        <v>225</v>
      </c>
    </row>
    <row r="8" spans="1:30" s="20" customFormat="1" ht="15.75" customHeight="1" x14ac:dyDescent="0.15">
      <c r="A8" s="20">
        <v>1007</v>
      </c>
      <c r="B8" s="17" t="s">
        <v>52</v>
      </c>
      <c r="C8" s="17" t="s">
        <v>53</v>
      </c>
      <c r="D8" s="17" t="s">
        <v>241</v>
      </c>
      <c r="E8" s="35">
        <v>43130</v>
      </c>
      <c r="F8" s="17" t="s">
        <v>4</v>
      </c>
      <c r="G8" s="21" t="s">
        <v>55</v>
      </c>
      <c r="H8" s="17"/>
      <c r="I8" s="17" t="s">
        <v>54</v>
      </c>
      <c r="J8" s="17" t="s">
        <v>39</v>
      </c>
      <c r="K8" s="17" t="s">
        <v>6</v>
      </c>
      <c r="L8" s="17">
        <v>2332</v>
      </c>
      <c r="M8" s="17">
        <v>16802</v>
      </c>
      <c r="N8" s="17">
        <v>178716</v>
      </c>
      <c r="O8" s="19">
        <f t="shared" si="0"/>
        <v>10.636590882037853</v>
      </c>
      <c r="P8" s="34">
        <v>43221</v>
      </c>
      <c r="Q8" s="52">
        <f t="shared" si="2"/>
        <v>91</v>
      </c>
      <c r="R8" s="34" t="s">
        <v>50</v>
      </c>
      <c r="S8" s="36">
        <f t="shared" si="1"/>
        <v>-1</v>
      </c>
      <c r="T8" s="53">
        <f t="shared" si="3"/>
        <v>-1.098901098901099E-2</v>
      </c>
      <c r="U8" s="17" t="str">
        <f t="shared" si="4"/>
        <v>Not delivered</v>
      </c>
      <c r="V8" s="34" t="s">
        <v>252</v>
      </c>
      <c r="W8" s="17">
        <v>4</v>
      </c>
      <c r="X8" s="17">
        <v>3</v>
      </c>
      <c r="Y8" s="17">
        <v>97</v>
      </c>
      <c r="Z8" s="17">
        <v>0</v>
      </c>
      <c r="AA8" s="43">
        <f>AB8*currencies!$C$4</f>
        <v>87.808199999999999</v>
      </c>
      <c r="AB8" s="17">
        <v>100</v>
      </c>
    </row>
    <row r="9" spans="1:30" s="20" customFormat="1" ht="15.75" customHeight="1" x14ac:dyDescent="0.15">
      <c r="A9" s="20">
        <v>1008</v>
      </c>
      <c r="B9" s="17" t="s">
        <v>56</v>
      </c>
      <c r="C9" s="17" t="s">
        <v>57</v>
      </c>
      <c r="D9" s="17" t="s">
        <v>241</v>
      </c>
      <c r="E9" s="35">
        <v>43417</v>
      </c>
      <c r="F9" s="17" t="s">
        <v>4</v>
      </c>
      <c r="G9" s="24" t="s">
        <v>60</v>
      </c>
      <c r="H9" s="17"/>
      <c r="I9" s="17" t="s">
        <v>58</v>
      </c>
      <c r="J9" s="17" t="s">
        <v>59</v>
      </c>
      <c r="K9" s="17" t="s">
        <v>8</v>
      </c>
      <c r="L9" s="17">
        <v>84</v>
      </c>
      <c r="M9" s="17">
        <v>10000</v>
      </c>
      <c r="N9" s="17">
        <v>10239</v>
      </c>
      <c r="O9" s="19">
        <f t="shared" si="0"/>
        <v>1.0239</v>
      </c>
      <c r="P9" s="34">
        <v>43435</v>
      </c>
      <c r="Q9" s="52">
        <f t="shared" si="2"/>
        <v>18</v>
      </c>
      <c r="R9" s="34" t="s">
        <v>50</v>
      </c>
      <c r="S9" s="36">
        <f t="shared" si="1"/>
        <v>-1</v>
      </c>
      <c r="T9" s="53">
        <f t="shared" si="3"/>
        <v>-5.5555555555555552E-2</v>
      </c>
      <c r="U9" s="17" t="str">
        <f t="shared" si="4"/>
        <v>Not delivered</v>
      </c>
      <c r="V9" s="34" t="s">
        <v>253</v>
      </c>
      <c r="W9" s="17">
        <v>13</v>
      </c>
      <c r="X9" s="17">
        <v>5</v>
      </c>
      <c r="Y9" s="17">
        <v>97</v>
      </c>
      <c r="Z9" s="17">
        <v>0</v>
      </c>
      <c r="AA9" s="17">
        <v>0</v>
      </c>
      <c r="AD9" s="49"/>
    </row>
    <row r="10" spans="1:30" s="20" customFormat="1" ht="15.75" customHeight="1" x14ac:dyDescent="0.15">
      <c r="A10" s="20">
        <v>1009</v>
      </c>
      <c r="B10" s="17" t="s">
        <v>61</v>
      </c>
      <c r="C10" s="17" t="s">
        <v>62</v>
      </c>
      <c r="D10" s="17" t="s">
        <v>241</v>
      </c>
      <c r="E10" s="35">
        <v>42779</v>
      </c>
      <c r="F10" s="17" t="s">
        <v>4</v>
      </c>
      <c r="G10" s="21" t="s">
        <v>64</v>
      </c>
      <c r="H10" s="17" t="s">
        <v>65</v>
      </c>
      <c r="I10" s="17" t="s">
        <v>63</v>
      </c>
      <c r="J10" s="17" t="s">
        <v>23</v>
      </c>
      <c r="K10" s="17" t="s">
        <v>6</v>
      </c>
      <c r="L10" s="17">
        <v>1553</v>
      </c>
      <c r="M10" s="17">
        <v>125000</v>
      </c>
      <c r="N10" s="17">
        <v>148839</v>
      </c>
      <c r="O10" s="19">
        <f t="shared" si="0"/>
        <v>1.190712</v>
      </c>
      <c r="P10" s="34">
        <v>42948</v>
      </c>
      <c r="Q10" s="52">
        <f t="shared" si="2"/>
        <v>169</v>
      </c>
      <c r="R10" s="34">
        <v>43381</v>
      </c>
      <c r="S10" s="36">
        <f t="shared" si="1"/>
        <v>433</v>
      </c>
      <c r="T10" s="53">
        <f t="shared" si="3"/>
        <v>2.5621301775147929</v>
      </c>
      <c r="U10" s="17" t="str">
        <f t="shared" si="4"/>
        <v>6-24 month delay</v>
      </c>
      <c r="V10" s="34" t="s">
        <v>254</v>
      </c>
      <c r="W10" s="17">
        <v>5</v>
      </c>
      <c r="X10" s="17">
        <v>6</v>
      </c>
      <c r="Y10" s="17">
        <v>179</v>
      </c>
      <c r="Z10" s="17">
        <v>0</v>
      </c>
      <c r="AA10" s="17">
        <v>120</v>
      </c>
    </row>
    <row r="11" spans="1:30" s="20" customFormat="1" ht="15.75" customHeight="1" x14ac:dyDescent="0.15">
      <c r="A11" s="20">
        <v>1010</v>
      </c>
      <c r="B11" s="17" t="s">
        <v>66</v>
      </c>
      <c r="C11" s="17" t="s">
        <v>67</v>
      </c>
      <c r="D11" s="17" t="s">
        <v>241</v>
      </c>
      <c r="E11" s="35">
        <v>43186</v>
      </c>
      <c r="F11" s="17" t="s">
        <v>4</v>
      </c>
      <c r="G11" s="18" t="s">
        <v>69</v>
      </c>
      <c r="H11" s="17" t="s">
        <v>70</v>
      </c>
      <c r="I11" s="17" t="s">
        <v>68</v>
      </c>
      <c r="J11" s="17" t="s">
        <v>39</v>
      </c>
      <c r="K11" s="17" t="s">
        <v>6</v>
      </c>
      <c r="L11" s="17">
        <v>1682</v>
      </c>
      <c r="M11" s="17">
        <v>42030</v>
      </c>
      <c r="N11" s="17">
        <v>340707</v>
      </c>
      <c r="O11" s="19">
        <f t="shared" si="0"/>
        <v>8.1062812276945042</v>
      </c>
      <c r="P11" s="34">
        <v>43374</v>
      </c>
      <c r="Q11" s="52">
        <f t="shared" si="2"/>
        <v>188</v>
      </c>
      <c r="R11" s="34">
        <v>43504</v>
      </c>
      <c r="S11" s="36">
        <f t="shared" si="1"/>
        <v>130</v>
      </c>
      <c r="T11" s="53">
        <f t="shared" si="3"/>
        <v>0.69148936170212771</v>
      </c>
      <c r="U11" s="17" t="str">
        <f t="shared" si="4"/>
        <v>Delivered on time</v>
      </c>
      <c r="V11" s="34" t="s">
        <v>255</v>
      </c>
      <c r="W11" s="17" t="s">
        <v>9</v>
      </c>
      <c r="X11" s="17">
        <v>0</v>
      </c>
      <c r="Y11" s="17">
        <v>131</v>
      </c>
      <c r="Z11" s="17">
        <v>3</v>
      </c>
      <c r="AA11" s="43">
        <f>AB11*currencies!$C$4</f>
        <v>157.17667800000001</v>
      </c>
      <c r="AB11" s="17">
        <v>179</v>
      </c>
    </row>
    <row r="12" spans="1:30" s="20" customFormat="1" ht="15.75" customHeight="1" x14ac:dyDescent="0.15">
      <c r="A12" s="20">
        <v>1011</v>
      </c>
      <c r="B12" s="17" t="s">
        <v>71</v>
      </c>
      <c r="C12" s="17" t="s">
        <v>72</v>
      </c>
      <c r="D12" s="17" t="s">
        <v>241</v>
      </c>
      <c r="E12" s="35">
        <v>43172</v>
      </c>
      <c r="F12" s="17" t="s">
        <v>4</v>
      </c>
      <c r="G12" s="25" t="s">
        <v>73</v>
      </c>
      <c r="H12" s="26" t="s">
        <v>74</v>
      </c>
      <c r="I12" s="17" t="s">
        <v>38</v>
      </c>
      <c r="J12" s="17" t="s">
        <v>39</v>
      </c>
      <c r="K12" s="17" t="s">
        <v>6</v>
      </c>
      <c r="L12" s="17">
        <v>1208</v>
      </c>
      <c r="M12" s="17">
        <v>21006</v>
      </c>
      <c r="N12" s="17">
        <v>175614</v>
      </c>
      <c r="O12" s="19">
        <f t="shared" si="0"/>
        <v>8.3601828049128812</v>
      </c>
      <c r="P12" s="34">
        <v>43252</v>
      </c>
      <c r="Q12" s="52">
        <f t="shared" si="2"/>
        <v>80</v>
      </c>
      <c r="R12" s="34">
        <v>43466</v>
      </c>
      <c r="S12" s="36">
        <f t="shared" si="1"/>
        <v>214</v>
      </c>
      <c r="T12" s="53">
        <f t="shared" si="3"/>
        <v>2.6749999999999998</v>
      </c>
      <c r="U12" s="17" t="str">
        <f t="shared" si="4"/>
        <v>6-24 month delay</v>
      </c>
      <c r="V12" s="34" t="s">
        <v>256</v>
      </c>
      <c r="W12" s="17">
        <v>8</v>
      </c>
      <c r="X12" s="17">
        <v>3</v>
      </c>
      <c r="Y12" s="17">
        <v>58</v>
      </c>
      <c r="Z12" s="17">
        <v>0</v>
      </c>
      <c r="AA12" s="43">
        <f>AB12*currencies!$C$4</f>
        <v>306.45061800000002</v>
      </c>
      <c r="AB12" s="17">
        <v>349</v>
      </c>
    </row>
    <row r="13" spans="1:30" s="20" customFormat="1" ht="15.75" customHeight="1" x14ac:dyDescent="0.15">
      <c r="A13" s="20">
        <v>1012</v>
      </c>
      <c r="B13" s="17" t="s">
        <v>75</v>
      </c>
      <c r="C13" s="17" t="s">
        <v>76</v>
      </c>
      <c r="D13" s="17" t="s">
        <v>241</v>
      </c>
      <c r="E13" s="35">
        <v>43159</v>
      </c>
      <c r="F13" s="17" t="s">
        <v>4</v>
      </c>
      <c r="G13" s="27" t="s">
        <v>78</v>
      </c>
      <c r="H13" s="28"/>
      <c r="I13" s="17" t="s">
        <v>77</v>
      </c>
      <c r="J13" s="17" t="s">
        <v>39</v>
      </c>
      <c r="K13" s="17" t="s">
        <v>6</v>
      </c>
      <c r="L13" s="29">
        <v>882</v>
      </c>
      <c r="M13" s="17">
        <v>12604</v>
      </c>
      <c r="N13" s="17">
        <v>153715</v>
      </c>
      <c r="O13" s="19">
        <f t="shared" si="0"/>
        <v>12.195731513805141</v>
      </c>
      <c r="P13" s="34">
        <v>43282</v>
      </c>
      <c r="Q13" s="52">
        <f t="shared" si="2"/>
        <v>123</v>
      </c>
      <c r="R13" s="34" t="s">
        <v>50</v>
      </c>
      <c r="S13" s="36">
        <f t="shared" si="1"/>
        <v>-1</v>
      </c>
      <c r="T13" s="53">
        <f t="shared" si="3"/>
        <v>-8.130081300813009E-3</v>
      </c>
      <c r="U13" s="17" t="str">
        <f t="shared" si="4"/>
        <v>Not delivered</v>
      </c>
      <c r="V13" s="34" t="s">
        <v>257</v>
      </c>
      <c r="W13" s="17" t="s">
        <v>9</v>
      </c>
      <c r="X13" s="17">
        <v>0</v>
      </c>
      <c r="Y13" s="17">
        <v>70</v>
      </c>
      <c r="Z13" s="17">
        <v>2</v>
      </c>
      <c r="AA13" s="43">
        <f>AB13*currencies!$C$4</f>
        <v>350.35471799999999</v>
      </c>
      <c r="AB13" s="17">
        <v>399</v>
      </c>
    </row>
    <row r="14" spans="1:30" s="20" customFormat="1" ht="15.75" customHeight="1" x14ac:dyDescent="0.15">
      <c r="A14" s="20">
        <v>1013</v>
      </c>
      <c r="B14" s="17" t="s">
        <v>79</v>
      </c>
      <c r="C14" s="17" t="s">
        <v>80</v>
      </c>
      <c r="D14" s="17" t="s">
        <v>241</v>
      </c>
      <c r="E14" s="35">
        <v>43396</v>
      </c>
      <c r="F14" s="17" t="s">
        <v>4</v>
      </c>
      <c r="G14" s="24" t="s">
        <v>82</v>
      </c>
      <c r="H14" s="17" t="s">
        <v>83</v>
      </c>
      <c r="I14" s="17" t="s">
        <v>81</v>
      </c>
      <c r="J14" s="17" t="s">
        <v>39</v>
      </c>
      <c r="K14" s="17" t="s">
        <v>6</v>
      </c>
      <c r="L14" s="17">
        <v>798</v>
      </c>
      <c r="M14" s="17">
        <v>33613</v>
      </c>
      <c r="N14" s="17">
        <v>179791</v>
      </c>
      <c r="O14" s="19">
        <f t="shared" si="0"/>
        <v>5.3488531223038702</v>
      </c>
      <c r="P14" s="34">
        <v>43739</v>
      </c>
      <c r="Q14" s="52">
        <f t="shared" si="2"/>
        <v>343</v>
      </c>
      <c r="R14" s="34" t="s">
        <v>50</v>
      </c>
      <c r="S14" s="36">
        <f t="shared" si="1"/>
        <v>-1</v>
      </c>
      <c r="T14" s="53">
        <f t="shared" si="3"/>
        <v>-2.9154518950437317E-3</v>
      </c>
      <c r="U14" s="17" t="str">
        <f t="shared" si="4"/>
        <v>Not delivered</v>
      </c>
      <c r="V14" s="34" t="s">
        <v>258</v>
      </c>
      <c r="W14" s="17" t="s">
        <v>9</v>
      </c>
      <c r="X14" s="17">
        <v>1</v>
      </c>
      <c r="Y14" s="17">
        <v>97</v>
      </c>
      <c r="Z14" s="17">
        <v>0</v>
      </c>
      <c r="AA14" s="43">
        <f>AB14*currencies!$C$4</f>
        <v>351.2328</v>
      </c>
      <c r="AB14" s="17">
        <v>400</v>
      </c>
    </row>
    <row r="15" spans="1:30" s="20" customFormat="1" ht="15.75" customHeight="1" x14ac:dyDescent="0.15">
      <c r="A15" s="20">
        <v>1014</v>
      </c>
      <c r="B15" s="17" t="s">
        <v>84</v>
      </c>
      <c r="C15" s="17" t="s">
        <v>85</v>
      </c>
      <c r="D15" s="17" t="s">
        <v>241</v>
      </c>
      <c r="E15" s="35">
        <v>43396</v>
      </c>
      <c r="F15" s="17" t="s">
        <v>4</v>
      </c>
      <c r="G15" s="21" t="s">
        <v>87</v>
      </c>
      <c r="H15" s="17" t="s">
        <v>88</v>
      </c>
      <c r="I15" s="17" t="s">
        <v>86</v>
      </c>
      <c r="J15" s="17" t="s">
        <v>86</v>
      </c>
      <c r="K15" s="17" t="s">
        <v>10</v>
      </c>
      <c r="L15" s="17">
        <v>3986</v>
      </c>
      <c r="M15" s="17">
        <v>25204</v>
      </c>
      <c r="N15" s="17">
        <v>433384</v>
      </c>
      <c r="O15" s="19">
        <f t="shared" si="0"/>
        <v>17.195048405015076</v>
      </c>
      <c r="P15" s="34">
        <v>43586</v>
      </c>
      <c r="Q15" s="52">
        <f t="shared" si="2"/>
        <v>190</v>
      </c>
      <c r="R15" s="34" t="s">
        <v>50</v>
      </c>
      <c r="S15" s="36">
        <f t="shared" si="1"/>
        <v>-1</v>
      </c>
      <c r="T15" s="53">
        <f t="shared" si="3"/>
        <v>-5.263157894736842E-3</v>
      </c>
      <c r="U15" s="17" t="str">
        <f t="shared" si="4"/>
        <v>Not delivered</v>
      </c>
      <c r="V15" s="34" t="s">
        <v>259</v>
      </c>
      <c r="W15" s="17">
        <v>8</v>
      </c>
      <c r="X15" s="17">
        <v>3</v>
      </c>
      <c r="Y15" s="17">
        <v>72</v>
      </c>
      <c r="Z15" s="17">
        <v>0</v>
      </c>
      <c r="AA15" s="43">
        <f>AB15*currencies!$C$4</f>
        <v>148.395858</v>
      </c>
      <c r="AB15" s="17">
        <v>169</v>
      </c>
    </row>
    <row r="16" spans="1:30" s="20" customFormat="1" ht="15.75" customHeight="1" x14ac:dyDescent="0.15">
      <c r="A16" s="20">
        <v>1015</v>
      </c>
      <c r="B16" s="17" t="s">
        <v>91</v>
      </c>
      <c r="C16" s="17" t="s">
        <v>92</v>
      </c>
      <c r="D16" s="17" t="s">
        <v>241</v>
      </c>
      <c r="E16" s="35">
        <v>43186</v>
      </c>
      <c r="F16" s="17" t="s">
        <v>4</v>
      </c>
      <c r="G16" s="18" t="s">
        <v>94</v>
      </c>
      <c r="H16" s="17" t="s">
        <v>95</v>
      </c>
      <c r="I16" s="17" t="s">
        <v>93</v>
      </c>
      <c r="J16" s="17" t="s">
        <v>39</v>
      </c>
      <c r="K16" s="17" t="s">
        <v>10</v>
      </c>
      <c r="L16" s="17">
        <v>10533</v>
      </c>
      <c r="M16" s="17">
        <v>42030</v>
      </c>
      <c r="N16" s="17">
        <v>1334189</v>
      </c>
      <c r="O16" s="19">
        <f t="shared" si="0"/>
        <v>31.74373066857007</v>
      </c>
      <c r="P16" s="34">
        <v>43252</v>
      </c>
      <c r="Q16" s="52">
        <f t="shared" si="2"/>
        <v>66</v>
      </c>
      <c r="R16" s="34">
        <v>43486</v>
      </c>
      <c r="S16" s="36">
        <f t="shared" si="1"/>
        <v>234</v>
      </c>
      <c r="T16" s="53">
        <f t="shared" si="3"/>
        <v>3.5454545454545454</v>
      </c>
      <c r="U16" s="17" t="str">
        <f t="shared" si="4"/>
        <v>6-24 month delay</v>
      </c>
      <c r="V16" s="34" t="s">
        <v>260</v>
      </c>
      <c r="W16" s="17">
        <v>19</v>
      </c>
      <c r="X16" s="17">
        <v>8</v>
      </c>
      <c r="Y16" s="17">
        <v>179</v>
      </c>
      <c r="Z16" s="17">
        <v>6</v>
      </c>
      <c r="AA16" s="43">
        <f>AB16*currencies!$C$4</f>
        <v>158.05476000000002</v>
      </c>
      <c r="AB16" s="17">
        <v>180</v>
      </c>
    </row>
    <row r="17" spans="1:29" s="20" customFormat="1" ht="15.75" customHeight="1" x14ac:dyDescent="0.15">
      <c r="A17" s="20">
        <v>1016</v>
      </c>
      <c r="B17" s="17" t="s">
        <v>96</v>
      </c>
      <c r="C17" s="17" t="s">
        <v>97</v>
      </c>
      <c r="D17" s="17" t="s">
        <v>241</v>
      </c>
      <c r="E17" s="35">
        <v>43125</v>
      </c>
      <c r="F17" s="17" t="s">
        <v>4</v>
      </c>
      <c r="G17" s="33" t="s">
        <v>261</v>
      </c>
      <c r="H17" s="17" t="s">
        <v>100</v>
      </c>
      <c r="I17" s="17" t="s">
        <v>98</v>
      </c>
      <c r="J17" s="17" t="s">
        <v>39</v>
      </c>
      <c r="K17" s="17" t="s">
        <v>6</v>
      </c>
      <c r="L17" s="17">
        <v>2245</v>
      </c>
      <c r="M17" s="17">
        <v>42030</v>
      </c>
      <c r="N17" s="17">
        <v>331588</v>
      </c>
      <c r="O17" s="19">
        <f t="shared" si="0"/>
        <v>7.8893171544135141</v>
      </c>
      <c r="P17" s="34">
        <v>43160</v>
      </c>
      <c r="Q17" s="52">
        <f t="shared" si="2"/>
        <v>35</v>
      </c>
      <c r="R17" s="34" t="s">
        <v>50</v>
      </c>
      <c r="S17" s="36">
        <f t="shared" si="1"/>
        <v>-1</v>
      </c>
      <c r="T17" s="53">
        <f t="shared" si="3"/>
        <v>-2.8571428571428571E-2</v>
      </c>
      <c r="U17" s="17" t="str">
        <f t="shared" si="4"/>
        <v>Not delivered</v>
      </c>
      <c r="V17" s="17" t="s">
        <v>262</v>
      </c>
      <c r="W17" s="17">
        <v>17</v>
      </c>
      <c r="X17" s="17">
        <v>3</v>
      </c>
      <c r="Y17" s="17">
        <v>434</v>
      </c>
      <c r="Z17" s="17">
        <v>2</v>
      </c>
      <c r="AA17" s="43">
        <f>AB17*currencies!$C$4</f>
        <v>113.27257800000001</v>
      </c>
      <c r="AB17" s="17">
        <v>129</v>
      </c>
    </row>
    <row r="18" spans="1:29" s="20" customFormat="1" ht="15.75" customHeight="1" x14ac:dyDescent="0.15">
      <c r="A18" s="20">
        <v>1017</v>
      </c>
      <c r="B18" s="17" t="s">
        <v>101</v>
      </c>
      <c r="C18" s="17" t="s">
        <v>102</v>
      </c>
      <c r="D18" s="17" t="s">
        <v>241</v>
      </c>
      <c r="E18" s="35">
        <v>43207</v>
      </c>
      <c r="F18" s="17" t="s">
        <v>4</v>
      </c>
      <c r="G18" s="33" t="s">
        <v>263</v>
      </c>
      <c r="H18" s="17" t="s">
        <v>104</v>
      </c>
      <c r="I18" s="17" t="s">
        <v>103</v>
      </c>
      <c r="J18" s="17" t="s">
        <v>39</v>
      </c>
      <c r="K18" s="17" t="s">
        <v>6</v>
      </c>
      <c r="L18" s="17">
        <v>3821</v>
      </c>
      <c r="M18" s="17">
        <v>50000</v>
      </c>
      <c r="N18" s="17">
        <v>765265</v>
      </c>
      <c r="O18" s="19">
        <f t="shared" si="0"/>
        <v>15.305300000000001</v>
      </c>
      <c r="P18" s="34">
        <v>43435</v>
      </c>
      <c r="Q18" s="52">
        <f t="shared" si="2"/>
        <v>228</v>
      </c>
      <c r="R18" s="34">
        <v>44104</v>
      </c>
      <c r="S18" s="36">
        <f t="shared" si="1"/>
        <v>669</v>
      </c>
      <c r="T18" s="53">
        <f t="shared" si="3"/>
        <v>2.9342105263157894</v>
      </c>
      <c r="U18" s="17" t="str">
        <f t="shared" si="4"/>
        <v>6-24 month delay</v>
      </c>
      <c r="V18" s="17"/>
      <c r="W18" s="17">
        <v>19</v>
      </c>
      <c r="X18" s="17">
        <v>5</v>
      </c>
      <c r="Y18" s="17">
        <v>65</v>
      </c>
      <c r="Z18" s="17">
        <v>3</v>
      </c>
      <c r="AA18" s="17">
        <v>300</v>
      </c>
      <c r="AB18" s="17">
        <v>30</v>
      </c>
    </row>
    <row r="19" spans="1:29" s="20" customFormat="1" ht="15.75" customHeight="1" x14ac:dyDescent="0.15">
      <c r="A19" s="20">
        <v>1018</v>
      </c>
      <c r="B19" s="17" t="s">
        <v>105</v>
      </c>
      <c r="C19" s="17" t="s">
        <v>106</v>
      </c>
      <c r="D19" s="17" t="s">
        <v>241</v>
      </c>
      <c r="E19" s="35">
        <v>43399</v>
      </c>
      <c r="F19" s="17" t="s">
        <v>4</v>
      </c>
      <c r="G19" s="33" t="s">
        <v>264</v>
      </c>
      <c r="H19" s="17" t="s">
        <v>107</v>
      </c>
      <c r="I19" s="17" t="s">
        <v>93</v>
      </c>
      <c r="J19" s="17" t="s">
        <v>39</v>
      </c>
      <c r="K19" s="17" t="s">
        <v>6</v>
      </c>
      <c r="L19" s="17">
        <v>4018</v>
      </c>
      <c r="M19" s="17">
        <v>42030</v>
      </c>
      <c r="N19" s="17">
        <v>1410156</v>
      </c>
      <c r="O19" s="19">
        <f t="shared" si="0"/>
        <v>33.55117773019272</v>
      </c>
      <c r="P19" s="34">
        <v>43586</v>
      </c>
      <c r="Q19" s="52">
        <f t="shared" si="2"/>
        <v>187</v>
      </c>
      <c r="R19" s="34">
        <v>43586</v>
      </c>
      <c r="S19" s="36">
        <f t="shared" si="1"/>
        <v>0</v>
      </c>
      <c r="T19" s="53">
        <f t="shared" si="3"/>
        <v>0</v>
      </c>
      <c r="U19" s="17" t="str">
        <f t="shared" si="4"/>
        <v>Delivered on time</v>
      </c>
      <c r="V19" s="17"/>
      <c r="W19" s="17" t="s">
        <v>9</v>
      </c>
      <c r="X19" s="17">
        <v>4</v>
      </c>
      <c r="Y19" s="17">
        <v>82</v>
      </c>
      <c r="Z19" s="17">
        <v>2</v>
      </c>
      <c r="AA19" s="43">
        <f>AB19*currencies!$C$4</f>
        <v>525.97111800000005</v>
      </c>
      <c r="AB19" s="17">
        <v>599</v>
      </c>
    </row>
    <row r="20" spans="1:29" s="20" customFormat="1" ht="15.75" customHeight="1" x14ac:dyDescent="0.15">
      <c r="A20" s="20">
        <v>1019</v>
      </c>
      <c r="B20" s="17" t="s">
        <v>108</v>
      </c>
      <c r="C20" s="17" t="s">
        <v>109</v>
      </c>
      <c r="D20" s="17" t="s">
        <v>241</v>
      </c>
      <c r="E20" s="35">
        <v>43382</v>
      </c>
      <c r="F20" s="17" t="s">
        <v>4</v>
      </c>
      <c r="G20" s="24" t="s">
        <v>112</v>
      </c>
      <c r="H20" s="17"/>
      <c r="I20" s="17" t="s">
        <v>110</v>
      </c>
      <c r="J20" s="17" t="s">
        <v>111</v>
      </c>
      <c r="K20" s="17" t="s">
        <v>8</v>
      </c>
      <c r="L20" s="17">
        <v>572</v>
      </c>
      <c r="M20" s="17">
        <v>20000</v>
      </c>
      <c r="N20" s="17">
        <v>25252</v>
      </c>
      <c r="O20" s="19">
        <f t="shared" si="0"/>
        <v>1.2625999999999999</v>
      </c>
      <c r="P20" s="34">
        <v>43800</v>
      </c>
      <c r="Q20" s="52">
        <f t="shared" si="2"/>
        <v>418</v>
      </c>
      <c r="R20" s="34" t="s">
        <v>50</v>
      </c>
      <c r="S20" s="36">
        <f t="shared" si="1"/>
        <v>-1</v>
      </c>
      <c r="T20" s="53">
        <f t="shared" si="3"/>
        <v>-2.3923444976076554E-3</v>
      </c>
      <c r="U20" s="17" t="str">
        <f t="shared" si="4"/>
        <v>Not delivered</v>
      </c>
      <c r="V20" s="17" t="s">
        <v>265</v>
      </c>
      <c r="W20" s="17">
        <v>4</v>
      </c>
      <c r="X20" s="17">
        <v>0</v>
      </c>
      <c r="Y20" s="17">
        <v>205</v>
      </c>
      <c r="Z20" s="17">
        <v>0</v>
      </c>
      <c r="AA20" s="43">
        <f>AB20*currencies!$C$7</f>
        <v>21.530160000000002</v>
      </c>
      <c r="AB20" s="20">
        <v>18</v>
      </c>
    </row>
    <row r="21" spans="1:29" s="20" customFormat="1" ht="15.75" customHeight="1" x14ac:dyDescent="0.15">
      <c r="A21" s="20">
        <v>1020</v>
      </c>
      <c r="B21" s="17" t="s">
        <v>113</v>
      </c>
      <c r="C21" s="17" t="s">
        <v>114</v>
      </c>
      <c r="D21" s="17" t="s">
        <v>241</v>
      </c>
      <c r="E21" s="35">
        <v>42908</v>
      </c>
      <c r="F21" s="17" t="s">
        <v>4</v>
      </c>
      <c r="G21" s="33" t="s">
        <v>266</v>
      </c>
      <c r="H21" s="31" t="s">
        <v>115</v>
      </c>
      <c r="I21" s="17" t="s">
        <v>12</v>
      </c>
      <c r="J21" s="17" t="s">
        <v>23</v>
      </c>
      <c r="K21" s="17" t="s">
        <v>10</v>
      </c>
      <c r="L21" s="17">
        <v>396</v>
      </c>
      <c r="M21" s="17">
        <v>25000</v>
      </c>
      <c r="N21" s="17">
        <v>38075</v>
      </c>
      <c r="O21" s="19">
        <f t="shared" si="0"/>
        <v>1.5229999999999999</v>
      </c>
      <c r="P21" s="34">
        <v>42917</v>
      </c>
      <c r="Q21" s="52">
        <f t="shared" si="2"/>
        <v>9</v>
      </c>
      <c r="R21" s="34">
        <v>42948</v>
      </c>
      <c r="S21" s="36">
        <f t="shared" si="1"/>
        <v>31</v>
      </c>
      <c r="T21" s="53">
        <f t="shared" si="3"/>
        <v>3.4444444444444446</v>
      </c>
      <c r="U21" s="17" t="str">
        <f t="shared" si="4"/>
        <v>Delivered on time</v>
      </c>
      <c r="V21" s="17"/>
      <c r="W21" s="17">
        <v>7</v>
      </c>
      <c r="X21" s="17">
        <v>1</v>
      </c>
      <c r="Y21" s="17">
        <v>101</v>
      </c>
      <c r="Z21" s="17">
        <v>0</v>
      </c>
      <c r="AA21" s="44">
        <f>AB21*currencies!$C$7</f>
        <v>119.61200000000001</v>
      </c>
      <c r="AB21" s="17">
        <v>100</v>
      </c>
    </row>
    <row r="22" spans="1:29" s="20" customFormat="1" ht="15.75" customHeight="1" x14ac:dyDescent="0.15">
      <c r="A22" s="20">
        <v>1021</v>
      </c>
      <c r="B22" s="17" t="s">
        <v>116</v>
      </c>
      <c r="C22" s="17" t="s">
        <v>117</v>
      </c>
      <c r="D22" s="17" t="s">
        <v>241</v>
      </c>
      <c r="E22" s="35">
        <v>42948</v>
      </c>
      <c r="F22" s="17" t="s">
        <v>4</v>
      </c>
      <c r="G22" s="24" t="s">
        <v>118</v>
      </c>
      <c r="H22" s="17"/>
      <c r="I22" s="17" t="s">
        <v>5</v>
      </c>
      <c r="J22" s="17" t="s">
        <v>111</v>
      </c>
      <c r="K22" s="17" t="s">
        <v>8</v>
      </c>
      <c r="L22" s="17">
        <v>240</v>
      </c>
      <c r="M22" s="17">
        <v>9000</v>
      </c>
      <c r="N22" s="17">
        <v>10625</v>
      </c>
      <c r="O22" s="19">
        <f t="shared" si="0"/>
        <v>1.1805555555555556</v>
      </c>
      <c r="P22" s="34">
        <v>43160</v>
      </c>
      <c r="Q22" s="52">
        <f t="shared" si="2"/>
        <v>212</v>
      </c>
      <c r="R22" s="34" t="s">
        <v>50</v>
      </c>
      <c r="S22" s="36">
        <f t="shared" si="1"/>
        <v>-1</v>
      </c>
      <c r="T22" s="53">
        <f t="shared" si="3"/>
        <v>-4.7169811320754715E-3</v>
      </c>
      <c r="U22" s="17" t="str">
        <f t="shared" si="4"/>
        <v>Not delivered</v>
      </c>
      <c r="V22" s="17" t="s">
        <v>267</v>
      </c>
      <c r="W22" s="17">
        <v>3</v>
      </c>
      <c r="X22" s="17">
        <v>4</v>
      </c>
      <c r="Y22" s="17">
        <v>112</v>
      </c>
      <c r="Z22" s="17">
        <v>0</v>
      </c>
      <c r="AA22" s="17">
        <v>15</v>
      </c>
      <c r="AB22" s="17"/>
    </row>
    <row r="23" spans="1:29" s="20" customFormat="1" ht="15.75" customHeight="1" x14ac:dyDescent="0.15">
      <c r="A23" s="20">
        <v>1022</v>
      </c>
      <c r="B23" s="17" t="s">
        <v>119</v>
      </c>
      <c r="C23" s="17" t="s">
        <v>120</v>
      </c>
      <c r="D23" s="17" t="s">
        <v>241</v>
      </c>
      <c r="E23" s="35">
        <v>43089</v>
      </c>
      <c r="F23" s="17" t="s">
        <v>4</v>
      </c>
      <c r="G23" s="24" t="s">
        <v>121</v>
      </c>
      <c r="H23" s="17"/>
      <c r="I23" s="17" t="s">
        <v>38</v>
      </c>
      <c r="J23" s="17" t="s">
        <v>39</v>
      </c>
      <c r="K23" s="17" t="s">
        <v>6</v>
      </c>
      <c r="L23" s="17">
        <v>1706</v>
      </c>
      <c r="M23" s="17">
        <v>42030</v>
      </c>
      <c r="N23" s="17">
        <v>467843</v>
      </c>
      <c r="O23" s="19">
        <f t="shared" si="0"/>
        <v>11.131168213181061</v>
      </c>
      <c r="P23" s="34">
        <v>43191</v>
      </c>
      <c r="Q23" s="52">
        <f t="shared" si="2"/>
        <v>102</v>
      </c>
      <c r="R23" s="34" t="s">
        <v>50</v>
      </c>
      <c r="S23" s="36">
        <f t="shared" si="1"/>
        <v>-1</v>
      </c>
      <c r="T23" s="53">
        <f t="shared" si="3"/>
        <v>-9.8039215686274508E-3</v>
      </c>
      <c r="U23" s="17" t="str">
        <f t="shared" si="4"/>
        <v>Not delivered</v>
      </c>
      <c r="V23" s="17" t="s">
        <v>268</v>
      </c>
      <c r="W23" s="17">
        <v>14</v>
      </c>
      <c r="X23" s="17">
        <v>3</v>
      </c>
      <c r="Y23" s="17">
        <v>138</v>
      </c>
      <c r="Z23" s="17">
        <v>0</v>
      </c>
      <c r="AA23" s="43">
        <f>AB23*currencies!$C$4</f>
        <v>253.76569800000001</v>
      </c>
      <c r="AB23" s="17">
        <v>289</v>
      </c>
      <c r="AC23" s="39" t="s">
        <v>269</v>
      </c>
    </row>
    <row r="24" spans="1:29" s="20" customFormat="1" ht="15.75" customHeight="1" x14ac:dyDescent="0.15">
      <c r="A24" s="20">
        <v>1023</v>
      </c>
      <c r="B24" s="17" t="s">
        <v>122</v>
      </c>
      <c r="C24" s="17" t="s">
        <v>123</v>
      </c>
      <c r="D24" s="17" t="s">
        <v>241</v>
      </c>
      <c r="E24" s="35">
        <v>43245</v>
      </c>
      <c r="F24" s="17" t="s">
        <v>4</v>
      </c>
      <c r="G24" s="24" t="s">
        <v>125</v>
      </c>
      <c r="H24" s="17"/>
      <c r="I24" s="17" t="s">
        <v>124</v>
      </c>
      <c r="J24" s="17" t="s">
        <v>28</v>
      </c>
      <c r="K24" s="17" t="s">
        <v>8</v>
      </c>
      <c r="L24" s="17">
        <v>1347</v>
      </c>
      <c r="M24" s="17">
        <v>8574</v>
      </c>
      <c r="N24" s="17">
        <v>37368</v>
      </c>
      <c r="O24" s="19">
        <f t="shared" si="0"/>
        <v>4.3582925122463259</v>
      </c>
      <c r="P24" s="34">
        <v>43435</v>
      </c>
      <c r="Q24" s="52">
        <f t="shared" si="2"/>
        <v>190</v>
      </c>
      <c r="R24" s="34" t="s">
        <v>50</v>
      </c>
      <c r="S24" s="36">
        <f t="shared" si="1"/>
        <v>-1</v>
      </c>
      <c r="T24" s="53">
        <f t="shared" si="3"/>
        <v>-5.263157894736842E-3</v>
      </c>
      <c r="U24" s="17" t="str">
        <f t="shared" si="4"/>
        <v>Not delivered</v>
      </c>
      <c r="V24" s="17" t="s">
        <v>270</v>
      </c>
      <c r="W24" s="17" t="s">
        <v>9</v>
      </c>
      <c r="X24" s="17">
        <v>0</v>
      </c>
      <c r="Y24" s="17">
        <v>112</v>
      </c>
      <c r="Z24" s="17">
        <v>2</v>
      </c>
      <c r="AA24" s="17">
        <v>20</v>
      </c>
    </row>
    <row r="25" spans="1:29" s="20" customFormat="1" ht="15.75" customHeight="1" x14ac:dyDescent="0.15">
      <c r="A25" s="20">
        <v>1024</v>
      </c>
      <c r="B25" s="17" t="s">
        <v>126</v>
      </c>
      <c r="C25" s="17" t="s">
        <v>127</v>
      </c>
      <c r="D25" s="17" t="s">
        <v>241</v>
      </c>
      <c r="E25" s="35">
        <v>43123</v>
      </c>
      <c r="F25" s="17" t="s">
        <v>4</v>
      </c>
      <c r="G25" s="21" t="s">
        <v>129</v>
      </c>
      <c r="H25" s="17" t="s">
        <v>130</v>
      </c>
      <c r="I25" s="17" t="s">
        <v>128</v>
      </c>
      <c r="J25" s="17" t="s">
        <v>28</v>
      </c>
      <c r="K25" s="17" t="s">
        <v>8</v>
      </c>
      <c r="L25" s="17">
        <v>471</v>
      </c>
      <c r="M25" s="17">
        <v>28000</v>
      </c>
      <c r="N25" s="17">
        <v>28715</v>
      </c>
      <c r="O25" s="19">
        <f t="shared" si="0"/>
        <v>1.0255357142857142</v>
      </c>
      <c r="P25" s="34">
        <v>43221</v>
      </c>
      <c r="Q25" s="52">
        <f t="shared" si="2"/>
        <v>98</v>
      </c>
      <c r="R25" s="34">
        <v>43615</v>
      </c>
      <c r="S25" s="36">
        <f t="shared" si="1"/>
        <v>394</v>
      </c>
      <c r="T25" s="53">
        <f t="shared" si="3"/>
        <v>4.0204081632653059</v>
      </c>
      <c r="U25" s="17" t="str">
        <f t="shared" si="4"/>
        <v>6-24 month delay</v>
      </c>
      <c r="V25" s="17" t="s">
        <v>271</v>
      </c>
      <c r="W25" s="17">
        <v>3</v>
      </c>
      <c r="X25" s="17">
        <v>5</v>
      </c>
      <c r="Y25" s="17">
        <v>107</v>
      </c>
      <c r="Z25" s="17">
        <v>3</v>
      </c>
      <c r="AA25" s="17">
        <v>50</v>
      </c>
    </row>
    <row r="26" spans="1:29" s="20" customFormat="1" ht="15.75" customHeight="1" x14ac:dyDescent="0.15">
      <c r="A26" s="20">
        <v>1025</v>
      </c>
      <c r="B26" s="17" t="s">
        <v>131</v>
      </c>
      <c r="C26" s="17" t="s">
        <v>132</v>
      </c>
      <c r="D26" s="17" t="s">
        <v>241</v>
      </c>
      <c r="E26" s="35">
        <v>44388</v>
      </c>
      <c r="F26" s="17" t="s">
        <v>4</v>
      </c>
      <c r="G26" s="27" t="s">
        <v>133</v>
      </c>
      <c r="H26" s="28" t="s">
        <v>134</v>
      </c>
      <c r="I26" s="17" t="s">
        <v>11</v>
      </c>
      <c r="J26" s="17" t="s">
        <v>23</v>
      </c>
      <c r="K26" s="17" t="s">
        <v>6</v>
      </c>
      <c r="L26" s="17">
        <v>118</v>
      </c>
      <c r="M26" s="17">
        <v>10000</v>
      </c>
      <c r="N26" s="17">
        <v>11201</v>
      </c>
      <c r="O26" s="19">
        <f t="shared" si="0"/>
        <v>1.1201000000000001</v>
      </c>
      <c r="P26" s="34">
        <v>43739</v>
      </c>
      <c r="Q26" s="52">
        <f t="shared" si="2"/>
        <v>-649</v>
      </c>
      <c r="R26" s="34" t="s">
        <v>50</v>
      </c>
      <c r="S26" s="36">
        <f t="shared" si="1"/>
        <v>-1</v>
      </c>
      <c r="T26" s="53">
        <f t="shared" si="3"/>
        <v>1.5408320493066256E-3</v>
      </c>
      <c r="U26" s="17" t="str">
        <f t="shared" si="4"/>
        <v>Not delivered</v>
      </c>
      <c r="V26" s="17" t="s">
        <v>272</v>
      </c>
      <c r="W26" s="17">
        <v>3</v>
      </c>
      <c r="X26" s="17">
        <v>2</v>
      </c>
      <c r="Y26" s="17">
        <v>78</v>
      </c>
      <c r="Z26" s="17">
        <v>0</v>
      </c>
      <c r="AA26" s="17">
        <v>130</v>
      </c>
    </row>
    <row r="27" spans="1:29" s="20" customFormat="1" ht="15.75" customHeight="1" x14ac:dyDescent="0.15">
      <c r="A27" s="20">
        <v>1026</v>
      </c>
      <c r="B27" s="17" t="s">
        <v>135</v>
      </c>
      <c r="C27" s="17" t="s">
        <v>136</v>
      </c>
      <c r="D27" s="17" t="s">
        <v>241</v>
      </c>
      <c r="E27" s="35">
        <v>43424</v>
      </c>
      <c r="F27" s="17" t="s">
        <v>4</v>
      </c>
      <c r="G27" s="24" t="s">
        <v>137</v>
      </c>
      <c r="H27" s="17" t="s">
        <v>138</v>
      </c>
      <c r="I27" s="17" t="s">
        <v>7</v>
      </c>
      <c r="J27" s="17" t="s">
        <v>111</v>
      </c>
      <c r="K27" s="17" t="s">
        <v>6</v>
      </c>
      <c r="L27" s="17">
        <v>1099</v>
      </c>
      <c r="M27" s="17">
        <v>30000</v>
      </c>
      <c r="N27" s="17">
        <v>102255</v>
      </c>
      <c r="O27" s="19">
        <f t="shared" si="0"/>
        <v>3.4085000000000001</v>
      </c>
      <c r="P27" s="34">
        <v>43617</v>
      </c>
      <c r="Q27" s="52">
        <f t="shared" si="2"/>
        <v>193</v>
      </c>
      <c r="R27" s="34">
        <v>44287</v>
      </c>
      <c r="S27" s="36">
        <f t="shared" si="1"/>
        <v>670</v>
      </c>
      <c r="T27" s="53">
        <f t="shared" si="3"/>
        <v>3.471502590673575</v>
      </c>
      <c r="U27" s="17" t="str">
        <f t="shared" si="4"/>
        <v>6-24 month delay</v>
      </c>
      <c r="V27" s="17" t="s">
        <v>273</v>
      </c>
      <c r="W27" s="17">
        <v>16</v>
      </c>
      <c r="X27" s="17">
        <v>5</v>
      </c>
      <c r="Y27" s="17">
        <v>120</v>
      </c>
      <c r="Z27" s="17">
        <v>6</v>
      </c>
      <c r="AA27" s="17">
        <v>90</v>
      </c>
    </row>
    <row r="28" spans="1:29" s="20" customFormat="1" ht="15.75" customHeight="1" x14ac:dyDescent="0.15">
      <c r="A28" s="20">
        <v>1027</v>
      </c>
      <c r="B28" s="17" t="s">
        <v>139</v>
      </c>
      <c r="C28" s="17" t="s">
        <v>140</v>
      </c>
      <c r="D28" s="17" t="s">
        <v>241</v>
      </c>
      <c r="E28" s="35">
        <v>42976</v>
      </c>
      <c r="F28" s="17" t="s">
        <v>4</v>
      </c>
      <c r="G28" s="18" t="s">
        <v>141</v>
      </c>
      <c r="H28" s="17" t="s">
        <v>142</v>
      </c>
      <c r="I28" s="17" t="s">
        <v>5</v>
      </c>
      <c r="J28" s="17" t="s">
        <v>111</v>
      </c>
      <c r="K28" s="17" t="s">
        <v>6</v>
      </c>
      <c r="L28" s="17">
        <v>203</v>
      </c>
      <c r="M28" s="17">
        <v>11185</v>
      </c>
      <c r="N28" s="17">
        <v>13391</v>
      </c>
      <c r="O28" s="19">
        <f t="shared" si="0"/>
        <v>1.1972284309342871</v>
      </c>
      <c r="P28" s="34">
        <v>43160</v>
      </c>
      <c r="Q28" s="52">
        <f t="shared" si="2"/>
        <v>184</v>
      </c>
      <c r="R28" s="34">
        <v>43240</v>
      </c>
      <c r="S28" s="36">
        <f t="shared" si="1"/>
        <v>80</v>
      </c>
      <c r="T28" s="53">
        <f t="shared" si="3"/>
        <v>0.43478260869565216</v>
      </c>
      <c r="U28" s="17" t="str">
        <f t="shared" si="4"/>
        <v>Delivered on time</v>
      </c>
      <c r="V28" s="17" t="s">
        <v>274</v>
      </c>
      <c r="W28" s="17">
        <v>5</v>
      </c>
      <c r="X28" s="17">
        <v>3</v>
      </c>
      <c r="Y28" s="17">
        <v>165</v>
      </c>
      <c r="Z28" s="17">
        <v>0</v>
      </c>
      <c r="AA28" s="44">
        <f>AB28*currencies!$C$7</f>
        <v>71.767200000000003</v>
      </c>
      <c r="AB28" s="17">
        <v>60</v>
      </c>
    </row>
    <row r="29" spans="1:29" s="20" customFormat="1" ht="15.75" customHeight="1" x14ac:dyDescent="0.15">
      <c r="A29" s="20">
        <v>1028</v>
      </c>
      <c r="B29" s="17" t="s">
        <v>143</v>
      </c>
      <c r="C29" s="17" t="s">
        <v>144</v>
      </c>
      <c r="D29" s="17" t="s">
        <v>241</v>
      </c>
      <c r="E29" s="35">
        <v>43053</v>
      </c>
      <c r="F29" s="17" t="s">
        <v>4</v>
      </c>
      <c r="G29" s="21" t="s">
        <v>146</v>
      </c>
      <c r="H29" s="17" t="s">
        <v>147</v>
      </c>
      <c r="I29" s="17" t="s">
        <v>145</v>
      </c>
      <c r="J29" s="17" t="s">
        <v>23</v>
      </c>
      <c r="K29" s="17" t="s">
        <v>10</v>
      </c>
      <c r="L29" s="17">
        <v>509</v>
      </c>
      <c r="M29" s="17">
        <v>100000</v>
      </c>
      <c r="N29" s="17">
        <v>200274</v>
      </c>
      <c r="O29" s="19">
        <f t="shared" si="0"/>
        <v>2.0027400000000002</v>
      </c>
      <c r="P29" s="34">
        <v>43132</v>
      </c>
      <c r="Q29" s="52">
        <f t="shared" si="2"/>
        <v>79</v>
      </c>
      <c r="R29" s="34">
        <v>43554</v>
      </c>
      <c r="S29" s="36">
        <f t="shared" si="1"/>
        <v>422</v>
      </c>
      <c r="T29" s="53">
        <f t="shared" si="3"/>
        <v>5.3417721518987342</v>
      </c>
      <c r="U29" s="17" t="str">
        <f t="shared" si="4"/>
        <v>6-24 month delay</v>
      </c>
      <c r="W29" s="17">
        <v>10</v>
      </c>
      <c r="X29" s="17">
        <v>4</v>
      </c>
      <c r="Y29" s="17">
        <v>155</v>
      </c>
      <c r="Z29" s="17">
        <v>0</v>
      </c>
      <c r="AA29" s="17">
        <v>600</v>
      </c>
    </row>
    <row r="30" spans="1:29" s="20" customFormat="1" ht="15.75" customHeight="1" x14ac:dyDescent="0.15">
      <c r="A30" s="20">
        <v>1029</v>
      </c>
      <c r="B30" s="17" t="s">
        <v>148</v>
      </c>
      <c r="C30" s="17" t="s">
        <v>149</v>
      </c>
      <c r="D30" s="17" t="s">
        <v>241</v>
      </c>
      <c r="E30" s="35">
        <v>43137</v>
      </c>
      <c r="F30" s="17" t="s">
        <v>4</v>
      </c>
      <c r="G30" s="18" t="s">
        <v>151</v>
      </c>
      <c r="H30" s="17" t="s">
        <v>152</v>
      </c>
      <c r="I30" s="17" t="s">
        <v>150</v>
      </c>
      <c r="J30" s="17" t="s">
        <v>288</v>
      </c>
      <c r="K30" s="17" t="s">
        <v>6</v>
      </c>
      <c r="L30" s="17">
        <v>2357</v>
      </c>
      <c r="M30" s="17">
        <v>21678</v>
      </c>
      <c r="N30" s="17">
        <v>78490</v>
      </c>
      <c r="O30" s="19">
        <f t="shared" si="0"/>
        <v>3.6207214687701819</v>
      </c>
      <c r="P30" s="34">
        <v>43252</v>
      </c>
      <c r="Q30" s="52">
        <f t="shared" si="2"/>
        <v>115</v>
      </c>
      <c r="R30" s="34">
        <v>43370</v>
      </c>
      <c r="S30" s="36">
        <f t="shared" si="1"/>
        <v>118</v>
      </c>
      <c r="T30" s="53">
        <f t="shared" si="3"/>
        <v>1.0260869565217392</v>
      </c>
      <c r="U30" s="17" t="str">
        <f t="shared" si="4"/>
        <v>Delivered on time</v>
      </c>
      <c r="V30" s="17"/>
      <c r="W30" s="17">
        <v>2</v>
      </c>
      <c r="X30" s="17">
        <v>3</v>
      </c>
      <c r="Y30" s="17">
        <v>148</v>
      </c>
      <c r="Z30" s="17">
        <v>2</v>
      </c>
      <c r="AA30" s="43">
        <f>AB30*currencies!$C$8</f>
        <v>26.471574999999998</v>
      </c>
      <c r="AB30" s="17">
        <v>235</v>
      </c>
    </row>
    <row r="31" spans="1:29" s="20" customFormat="1" ht="15.75" customHeight="1" x14ac:dyDescent="0.15">
      <c r="A31" s="20">
        <v>1030</v>
      </c>
      <c r="B31" s="17" t="s">
        <v>153</v>
      </c>
      <c r="C31" s="17" t="s">
        <v>154</v>
      </c>
      <c r="D31" s="17" t="s">
        <v>241</v>
      </c>
      <c r="E31" s="35">
        <v>43382</v>
      </c>
      <c r="F31" s="17" t="s">
        <v>4</v>
      </c>
      <c r="G31" s="24" t="s">
        <v>155</v>
      </c>
      <c r="H31" s="17" t="s">
        <v>156</v>
      </c>
      <c r="I31" s="17" t="s">
        <v>150</v>
      </c>
      <c r="J31" s="17" t="s">
        <v>288</v>
      </c>
      <c r="K31" s="17" t="s">
        <v>10</v>
      </c>
      <c r="L31" s="17">
        <v>1219</v>
      </c>
      <c r="M31" s="17">
        <v>16265</v>
      </c>
      <c r="N31" s="17">
        <v>73017</v>
      </c>
      <c r="O31" s="19">
        <f t="shared" si="0"/>
        <v>4.4892099600368889</v>
      </c>
      <c r="P31" s="34">
        <v>43525</v>
      </c>
      <c r="Q31" s="52">
        <f t="shared" si="2"/>
        <v>143</v>
      </c>
      <c r="R31" s="34" t="s">
        <v>50</v>
      </c>
      <c r="S31" s="36">
        <f t="shared" si="1"/>
        <v>-1</v>
      </c>
      <c r="T31" s="53">
        <f t="shared" si="3"/>
        <v>-6.993006993006993E-3</v>
      </c>
      <c r="U31" s="17" t="str">
        <f t="shared" si="4"/>
        <v>Not delivered</v>
      </c>
      <c r="V31" s="17" t="s">
        <v>289</v>
      </c>
      <c r="W31" s="17" t="s">
        <v>9</v>
      </c>
      <c r="X31" s="17">
        <v>2</v>
      </c>
      <c r="Y31" s="17">
        <v>138</v>
      </c>
      <c r="Z31" s="17">
        <v>2</v>
      </c>
      <c r="AA31" s="43">
        <f>AB31*currencies!$C$8</f>
        <v>56.322499999999998</v>
      </c>
      <c r="AB31" s="17">
        <v>500</v>
      </c>
    </row>
    <row r="32" spans="1:29" s="20" customFormat="1" ht="15.75" customHeight="1" x14ac:dyDescent="0.15">
      <c r="A32" s="20">
        <v>1031</v>
      </c>
      <c r="B32" s="17" t="s">
        <v>157</v>
      </c>
      <c r="C32" s="17" t="s">
        <v>158</v>
      </c>
      <c r="D32" s="17" t="s">
        <v>241</v>
      </c>
      <c r="E32" s="35">
        <v>42900</v>
      </c>
      <c r="F32" s="17" t="s">
        <v>4</v>
      </c>
      <c r="G32" s="30" t="s">
        <v>159</v>
      </c>
      <c r="H32" s="17" t="s">
        <v>160</v>
      </c>
      <c r="I32" s="17" t="s">
        <v>12</v>
      </c>
      <c r="J32" s="17" t="s">
        <v>23</v>
      </c>
      <c r="K32" s="17" t="s">
        <v>10</v>
      </c>
      <c r="L32" s="17">
        <v>266</v>
      </c>
      <c r="M32" s="17">
        <v>15000</v>
      </c>
      <c r="N32" s="17">
        <v>32626</v>
      </c>
      <c r="O32" s="19">
        <f t="shared" si="0"/>
        <v>2.1750666666666665</v>
      </c>
      <c r="P32" s="34">
        <v>43009</v>
      </c>
      <c r="Q32" s="52">
        <f t="shared" si="2"/>
        <v>109</v>
      </c>
      <c r="R32" s="34">
        <v>43101</v>
      </c>
      <c r="S32" s="36">
        <f t="shared" si="1"/>
        <v>92</v>
      </c>
      <c r="T32" s="53">
        <f t="shared" si="3"/>
        <v>0.84403669724770647</v>
      </c>
      <c r="U32" s="17" t="str">
        <f t="shared" si="4"/>
        <v>Delivered on time</v>
      </c>
      <c r="V32" s="17" t="s">
        <v>290</v>
      </c>
      <c r="W32" s="17">
        <v>5</v>
      </c>
      <c r="X32" s="17">
        <v>1</v>
      </c>
      <c r="Y32" s="17">
        <v>114</v>
      </c>
      <c r="Z32" s="17">
        <v>0</v>
      </c>
      <c r="AA32" s="17">
        <v>150</v>
      </c>
    </row>
    <row r="33" spans="1:28" s="20" customFormat="1" ht="15.75" customHeight="1" x14ac:dyDescent="0.15">
      <c r="A33" s="20">
        <v>1032</v>
      </c>
      <c r="B33" s="17" t="s">
        <v>161</v>
      </c>
      <c r="C33" s="17" t="s">
        <v>162</v>
      </c>
      <c r="D33" s="17" t="s">
        <v>241</v>
      </c>
      <c r="E33" s="35">
        <v>43395</v>
      </c>
      <c r="F33" s="17" t="s">
        <v>4</v>
      </c>
      <c r="G33" s="24" t="s">
        <v>165</v>
      </c>
      <c r="H33" s="17" t="s">
        <v>166</v>
      </c>
      <c r="I33" s="17" t="s">
        <v>163</v>
      </c>
      <c r="J33" s="17" t="s">
        <v>164</v>
      </c>
      <c r="K33" s="17" t="s">
        <v>10</v>
      </c>
      <c r="L33" s="29">
        <v>12375</v>
      </c>
      <c r="M33" s="17">
        <v>13457</v>
      </c>
      <c r="N33" s="17">
        <v>972143</v>
      </c>
      <c r="O33" s="19">
        <f t="shared" si="0"/>
        <v>72.24069257635432</v>
      </c>
      <c r="P33" s="34">
        <v>43586</v>
      </c>
      <c r="Q33" s="52">
        <f t="shared" si="2"/>
        <v>191</v>
      </c>
      <c r="R33" s="34" t="s">
        <v>50</v>
      </c>
      <c r="S33" s="36">
        <f t="shared" si="1"/>
        <v>-1</v>
      </c>
      <c r="T33" s="53">
        <f t="shared" si="3"/>
        <v>-5.235602094240838E-3</v>
      </c>
      <c r="U33" s="17" t="str">
        <f t="shared" si="4"/>
        <v>Not delivered</v>
      </c>
      <c r="V33" s="17" t="s">
        <v>292</v>
      </c>
      <c r="W33" s="17">
        <v>3</v>
      </c>
      <c r="X33" s="17">
        <v>3</v>
      </c>
      <c r="Y33" s="17">
        <v>130</v>
      </c>
      <c r="Z33" s="17">
        <v>0</v>
      </c>
      <c r="AA33" s="43">
        <f>AB33*currencies!$C$9</f>
        <v>190.79262</v>
      </c>
      <c r="AB33" s="17">
        <v>1420</v>
      </c>
    </row>
    <row r="34" spans="1:28" s="20" customFormat="1" ht="15.75" customHeight="1" x14ac:dyDescent="0.15">
      <c r="A34" s="20">
        <v>1033</v>
      </c>
      <c r="B34" s="17" t="s">
        <v>167</v>
      </c>
      <c r="C34" s="17" t="s">
        <v>168</v>
      </c>
      <c r="D34" s="17" t="s">
        <v>241</v>
      </c>
      <c r="E34" s="35">
        <v>43369</v>
      </c>
      <c r="F34" s="17" t="s">
        <v>4</v>
      </c>
      <c r="G34" s="33" t="s">
        <v>243</v>
      </c>
      <c r="H34" s="17" t="s">
        <v>170</v>
      </c>
      <c r="I34" s="17" t="s">
        <v>169</v>
      </c>
      <c r="J34" s="17" t="s">
        <v>39</v>
      </c>
      <c r="K34" s="17" t="s">
        <v>10</v>
      </c>
      <c r="L34" s="17">
        <v>4213</v>
      </c>
      <c r="M34" s="17">
        <v>8401</v>
      </c>
      <c r="N34" s="17">
        <v>322349</v>
      </c>
      <c r="O34" s="19">
        <f t="shared" si="0"/>
        <v>38.370313057969291</v>
      </c>
      <c r="P34" s="34">
        <v>43435</v>
      </c>
      <c r="Q34" s="52">
        <f t="shared" si="2"/>
        <v>66</v>
      </c>
      <c r="R34" s="34">
        <v>43492</v>
      </c>
      <c r="S34" s="36">
        <f t="shared" si="1"/>
        <v>57</v>
      </c>
      <c r="T34" s="53">
        <f t="shared" si="3"/>
        <v>0.86363636363636365</v>
      </c>
      <c r="U34" s="17" t="str">
        <f t="shared" si="4"/>
        <v>Delivered on time</v>
      </c>
      <c r="V34" s="17"/>
      <c r="W34" s="17" t="s">
        <v>9</v>
      </c>
      <c r="X34" s="17">
        <v>2</v>
      </c>
      <c r="Y34" s="17">
        <v>128</v>
      </c>
      <c r="Z34" s="17">
        <v>4</v>
      </c>
      <c r="AA34" s="43">
        <f>AB34*currencies!$C$4</f>
        <v>78.149298000000002</v>
      </c>
      <c r="AB34" s="17">
        <v>89</v>
      </c>
    </row>
    <row r="35" spans="1:28" s="20" customFormat="1" ht="15.75" customHeight="1" x14ac:dyDescent="0.15">
      <c r="A35" s="20">
        <v>1034</v>
      </c>
      <c r="B35" s="17" t="s">
        <v>171</v>
      </c>
      <c r="C35" s="17" t="s">
        <v>172</v>
      </c>
      <c r="D35" s="17" t="s">
        <v>241</v>
      </c>
      <c r="E35" s="35">
        <v>43165</v>
      </c>
      <c r="F35" s="17" t="s">
        <v>4</v>
      </c>
      <c r="G35" s="18" t="s">
        <v>174</v>
      </c>
      <c r="H35" s="17" t="s">
        <v>175</v>
      </c>
      <c r="I35" s="17" t="s">
        <v>173</v>
      </c>
      <c r="J35" s="17" t="s">
        <v>39</v>
      </c>
      <c r="K35" s="17" t="s">
        <v>10</v>
      </c>
      <c r="L35" s="17">
        <v>642</v>
      </c>
      <c r="M35" s="17">
        <v>33613</v>
      </c>
      <c r="N35" s="17">
        <v>643078</v>
      </c>
      <c r="O35" s="19">
        <f t="shared" si="0"/>
        <v>19.131823996667954</v>
      </c>
      <c r="P35" s="34">
        <v>43282</v>
      </c>
      <c r="Q35" s="52">
        <f t="shared" si="2"/>
        <v>117</v>
      </c>
      <c r="R35" s="34">
        <v>43425</v>
      </c>
      <c r="S35" s="36">
        <f t="shared" si="1"/>
        <v>143</v>
      </c>
      <c r="T35" s="53">
        <f t="shared" si="3"/>
        <v>1.2222222222222223</v>
      </c>
      <c r="U35" s="17" t="str">
        <f t="shared" si="4"/>
        <v>Delivered on time</v>
      </c>
      <c r="V35" s="17"/>
      <c r="W35" s="17" t="s">
        <v>9</v>
      </c>
      <c r="X35" s="17">
        <v>5</v>
      </c>
      <c r="Y35" s="17">
        <v>60</v>
      </c>
      <c r="Z35" s="17">
        <v>2</v>
      </c>
      <c r="AA35" s="43">
        <f>AB35*currencies!$C$4</f>
        <v>438.16291799999999</v>
      </c>
      <c r="AB35" s="17">
        <v>499</v>
      </c>
    </row>
    <row r="36" spans="1:28" s="20" customFormat="1" ht="15.75" customHeight="1" x14ac:dyDescent="0.15">
      <c r="A36" s="20">
        <v>1035</v>
      </c>
      <c r="B36" s="17" t="s">
        <v>176</v>
      </c>
      <c r="C36" s="17" t="s">
        <v>177</v>
      </c>
      <c r="D36" s="17" t="s">
        <v>241</v>
      </c>
      <c r="E36" s="35">
        <v>43418</v>
      </c>
      <c r="F36" s="17" t="s">
        <v>4</v>
      </c>
      <c r="G36" s="33" t="s">
        <v>293</v>
      </c>
      <c r="H36" s="17" t="s">
        <v>180</v>
      </c>
      <c r="I36" s="17" t="s">
        <v>178</v>
      </c>
      <c r="J36" s="17" t="s">
        <v>39</v>
      </c>
      <c r="K36" s="17" t="s">
        <v>6</v>
      </c>
      <c r="L36" s="17">
        <v>3150</v>
      </c>
      <c r="M36" s="17">
        <v>42030</v>
      </c>
      <c r="N36" s="17">
        <v>721018</v>
      </c>
      <c r="O36" s="19">
        <f t="shared" si="0"/>
        <v>17.154841779681181</v>
      </c>
      <c r="P36" s="34">
        <v>43586</v>
      </c>
      <c r="Q36" s="52">
        <f t="shared" si="2"/>
        <v>168</v>
      </c>
      <c r="R36" s="34">
        <v>44082</v>
      </c>
      <c r="S36" s="36">
        <f t="shared" si="1"/>
        <v>496</v>
      </c>
      <c r="T36" s="53">
        <f t="shared" si="3"/>
        <v>2.9523809523809526</v>
      </c>
      <c r="U36" s="17" t="str">
        <f t="shared" si="4"/>
        <v>6-24 month delay</v>
      </c>
      <c r="V36" s="17" t="s">
        <v>294</v>
      </c>
      <c r="W36" s="17">
        <v>12</v>
      </c>
      <c r="X36" s="17">
        <v>4</v>
      </c>
      <c r="Y36" s="17">
        <v>169</v>
      </c>
      <c r="Z36" s="17">
        <v>2</v>
      </c>
      <c r="AA36" s="43">
        <f>AB36*currencies!$C$4</f>
        <v>122.053398</v>
      </c>
      <c r="AB36" s="17">
        <v>139</v>
      </c>
    </row>
    <row r="37" spans="1:28" ht="13" x14ac:dyDescent="0.15">
      <c r="E37" s="40"/>
      <c r="F37" s="40"/>
      <c r="G37" s="40"/>
      <c r="H37" s="40"/>
      <c r="I37" s="40"/>
      <c r="J37" s="40"/>
      <c r="K37" s="40"/>
      <c r="O37" s="8"/>
    </row>
    <row r="38" spans="1:28" ht="13" x14ac:dyDescent="0.15">
      <c r="O38" s="8"/>
    </row>
    <row r="39" spans="1:28" ht="13" x14ac:dyDescent="0.15">
      <c r="O39" s="8"/>
    </row>
    <row r="40" spans="1:28" ht="13" x14ac:dyDescent="0.15">
      <c r="O40" s="8"/>
    </row>
    <row r="41" spans="1:28" ht="13" x14ac:dyDescent="0.15">
      <c r="O41" s="8"/>
    </row>
    <row r="42" spans="1:28" ht="13" x14ac:dyDescent="0.15">
      <c r="O42" s="8"/>
    </row>
    <row r="43" spans="1:28" ht="13" x14ac:dyDescent="0.15">
      <c r="O43" s="8"/>
    </row>
    <row r="44" spans="1:28" ht="13" x14ac:dyDescent="0.15">
      <c r="O44" s="8"/>
    </row>
    <row r="45" spans="1:28" ht="13" x14ac:dyDescent="0.15">
      <c r="O45" s="8"/>
    </row>
    <row r="46" spans="1:28" ht="13" x14ac:dyDescent="0.15">
      <c r="O46" s="8"/>
    </row>
    <row r="47" spans="1:28" ht="13" x14ac:dyDescent="0.15">
      <c r="O47" s="8"/>
    </row>
    <row r="48" spans="1:28" ht="13" x14ac:dyDescent="0.15">
      <c r="O48" s="8"/>
    </row>
    <row r="49" spans="15:15" ht="13" x14ac:dyDescent="0.15">
      <c r="O49" s="8"/>
    </row>
    <row r="50" spans="15:15" ht="13" x14ac:dyDescent="0.15">
      <c r="O50" s="8"/>
    </row>
    <row r="51" spans="15:15" ht="13" x14ac:dyDescent="0.15">
      <c r="O51" s="8"/>
    </row>
    <row r="52" spans="15:15" ht="13" x14ac:dyDescent="0.15">
      <c r="O52" s="8"/>
    </row>
    <row r="53" spans="15:15" ht="13" x14ac:dyDescent="0.15">
      <c r="O53" s="8"/>
    </row>
    <row r="54" spans="15:15" ht="13" x14ac:dyDescent="0.15">
      <c r="O54" s="8"/>
    </row>
    <row r="55" spans="15:15" ht="13" x14ac:dyDescent="0.15">
      <c r="O55" s="8"/>
    </row>
    <row r="56" spans="15:15" ht="13" x14ac:dyDescent="0.15">
      <c r="O56" s="8"/>
    </row>
    <row r="57" spans="15:15" ht="13" x14ac:dyDescent="0.15">
      <c r="O57" s="8"/>
    </row>
    <row r="58" spans="15:15" ht="13" x14ac:dyDescent="0.15">
      <c r="O58" s="8"/>
    </row>
    <row r="59" spans="15:15" ht="13" x14ac:dyDescent="0.15">
      <c r="O59" s="8"/>
    </row>
    <row r="60" spans="15:15" ht="13" x14ac:dyDescent="0.15">
      <c r="O60" s="8"/>
    </row>
    <row r="61" spans="15:15" ht="13" x14ac:dyDescent="0.15">
      <c r="O61" s="8"/>
    </row>
    <row r="62" spans="15:15" ht="13" x14ac:dyDescent="0.15">
      <c r="O62" s="8"/>
    </row>
    <row r="63" spans="15:15" ht="13" x14ac:dyDescent="0.15">
      <c r="O63" s="8"/>
    </row>
    <row r="64" spans="15:15" ht="13" x14ac:dyDescent="0.15">
      <c r="O64" s="8"/>
    </row>
    <row r="65" spans="15:15" ht="13" x14ac:dyDescent="0.15">
      <c r="O65" s="8"/>
    </row>
    <row r="66" spans="15:15" ht="13" x14ac:dyDescent="0.15">
      <c r="O66" s="8"/>
    </row>
    <row r="67" spans="15:15" ht="13" x14ac:dyDescent="0.15">
      <c r="O67" s="8"/>
    </row>
    <row r="68" spans="15:15" ht="13" x14ac:dyDescent="0.15">
      <c r="O68" s="8"/>
    </row>
    <row r="69" spans="15:15" ht="13" x14ac:dyDescent="0.15">
      <c r="O69" s="8"/>
    </row>
    <row r="70" spans="15:15" ht="13" x14ac:dyDescent="0.15">
      <c r="O70" s="8"/>
    </row>
    <row r="71" spans="15:15" ht="13" x14ac:dyDescent="0.15">
      <c r="O71" s="8"/>
    </row>
    <row r="72" spans="15:15" ht="13" x14ac:dyDescent="0.15">
      <c r="O72" s="8"/>
    </row>
    <row r="73" spans="15:15" ht="13" x14ac:dyDescent="0.15">
      <c r="O73" s="8"/>
    </row>
    <row r="74" spans="15:15" ht="13" x14ac:dyDescent="0.15">
      <c r="O74" s="8"/>
    </row>
    <row r="75" spans="15:15" ht="13" x14ac:dyDescent="0.15">
      <c r="O75" s="8"/>
    </row>
    <row r="76" spans="15:15" ht="13" x14ac:dyDescent="0.15">
      <c r="O76" s="8"/>
    </row>
    <row r="77" spans="15:15" ht="13" x14ac:dyDescent="0.15">
      <c r="O77" s="8"/>
    </row>
    <row r="78" spans="15:15" ht="13" x14ac:dyDescent="0.15">
      <c r="O78" s="8"/>
    </row>
    <row r="79" spans="15:15" ht="13" x14ac:dyDescent="0.15">
      <c r="O79" s="8"/>
    </row>
    <row r="80" spans="15:15" ht="13" x14ac:dyDescent="0.15">
      <c r="O80" s="8"/>
    </row>
    <row r="81" spans="15:15" ht="13" x14ac:dyDescent="0.15">
      <c r="O81" s="8"/>
    </row>
    <row r="82" spans="15:15" ht="13" x14ac:dyDescent="0.15">
      <c r="O82" s="8"/>
    </row>
    <row r="83" spans="15:15" ht="13" x14ac:dyDescent="0.15">
      <c r="O83" s="8"/>
    </row>
    <row r="84" spans="15:15" ht="13" x14ac:dyDescent="0.15">
      <c r="O84" s="8"/>
    </row>
    <row r="85" spans="15:15" ht="13" x14ac:dyDescent="0.15">
      <c r="O85" s="8"/>
    </row>
    <row r="86" spans="15:15" ht="13" x14ac:dyDescent="0.15">
      <c r="O86" s="8"/>
    </row>
    <row r="87" spans="15:15" ht="13" x14ac:dyDescent="0.15">
      <c r="O87" s="8"/>
    </row>
    <row r="88" spans="15:15" ht="13" x14ac:dyDescent="0.15">
      <c r="O88" s="8"/>
    </row>
    <row r="89" spans="15:15" ht="13" x14ac:dyDescent="0.15">
      <c r="O89" s="8"/>
    </row>
    <row r="90" spans="15:15" ht="13" x14ac:dyDescent="0.15">
      <c r="O90" s="8"/>
    </row>
    <row r="91" spans="15:15" ht="13" x14ac:dyDescent="0.15">
      <c r="O91" s="8"/>
    </row>
    <row r="92" spans="15:15" ht="13" x14ac:dyDescent="0.15">
      <c r="O92" s="8"/>
    </row>
    <row r="93" spans="15:15" ht="13" x14ac:dyDescent="0.15">
      <c r="O93" s="8"/>
    </row>
    <row r="94" spans="15:15" ht="13" x14ac:dyDescent="0.15">
      <c r="O94" s="8"/>
    </row>
    <row r="95" spans="15:15" ht="13" x14ac:dyDescent="0.15">
      <c r="O95" s="8"/>
    </row>
    <row r="96" spans="15:15" ht="13" x14ac:dyDescent="0.15">
      <c r="O96" s="8"/>
    </row>
    <row r="97" spans="15:15" ht="13" x14ac:dyDescent="0.15">
      <c r="O97" s="8"/>
    </row>
    <row r="98" spans="15:15" ht="13" x14ac:dyDescent="0.15">
      <c r="O98" s="8"/>
    </row>
    <row r="99" spans="15:15" ht="13" x14ac:dyDescent="0.15">
      <c r="O99" s="8"/>
    </row>
    <row r="100" spans="15:15" ht="13" x14ac:dyDescent="0.15">
      <c r="O100" s="8"/>
    </row>
    <row r="101" spans="15:15" ht="13" x14ac:dyDescent="0.15">
      <c r="O101" s="8"/>
    </row>
    <row r="102" spans="15:15" ht="13" x14ac:dyDescent="0.15">
      <c r="O102" s="8"/>
    </row>
    <row r="103" spans="15:15" ht="13" x14ac:dyDescent="0.15">
      <c r="O103" s="8"/>
    </row>
    <row r="104" spans="15:15" ht="13" x14ac:dyDescent="0.15">
      <c r="O104" s="8"/>
    </row>
    <row r="105" spans="15:15" ht="13" x14ac:dyDescent="0.15">
      <c r="O105" s="8"/>
    </row>
    <row r="106" spans="15:15" ht="13" x14ac:dyDescent="0.15">
      <c r="O106" s="8"/>
    </row>
    <row r="107" spans="15:15" ht="13" x14ac:dyDescent="0.15">
      <c r="O107" s="8"/>
    </row>
    <row r="108" spans="15:15" ht="13" x14ac:dyDescent="0.15">
      <c r="O108" s="8"/>
    </row>
    <row r="109" spans="15:15" ht="13" x14ac:dyDescent="0.15">
      <c r="O109" s="8"/>
    </row>
    <row r="110" spans="15:15" ht="13" x14ac:dyDescent="0.15">
      <c r="O110" s="8"/>
    </row>
    <row r="111" spans="15:15" ht="13" x14ac:dyDescent="0.15">
      <c r="O111" s="8"/>
    </row>
    <row r="112" spans="15:15" ht="13" x14ac:dyDescent="0.15">
      <c r="O112" s="8"/>
    </row>
    <row r="113" spans="15:15" ht="13" x14ac:dyDescent="0.15">
      <c r="O113" s="8"/>
    </row>
    <row r="114" spans="15:15" ht="13" x14ac:dyDescent="0.15">
      <c r="O114" s="8"/>
    </row>
    <row r="115" spans="15:15" ht="13" x14ac:dyDescent="0.15">
      <c r="O115" s="8"/>
    </row>
    <row r="116" spans="15:15" ht="13" x14ac:dyDescent="0.15">
      <c r="O116" s="8"/>
    </row>
    <row r="117" spans="15:15" ht="13" x14ac:dyDescent="0.15">
      <c r="O117" s="8"/>
    </row>
    <row r="118" spans="15:15" ht="13" x14ac:dyDescent="0.15">
      <c r="O118" s="8"/>
    </row>
    <row r="119" spans="15:15" ht="13" x14ac:dyDescent="0.15">
      <c r="O119" s="8"/>
    </row>
    <row r="120" spans="15:15" ht="13" x14ac:dyDescent="0.15">
      <c r="O120" s="8"/>
    </row>
    <row r="121" spans="15:15" ht="13" x14ac:dyDescent="0.15">
      <c r="O121" s="8"/>
    </row>
    <row r="122" spans="15:15" ht="13" x14ac:dyDescent="0.15">
      <c r="O122" s="8"/>
    </row>
    <row r="123" spans="15:15" ht="13" x14ac:dyDescent="0.15">
      <c r="O123" s="8"/>
    </row>
    <row r="124" spans="15:15" ht="13" x14ac:dyDescent="0.15">
      <c r="O124" s="8"/>
    </row>
    <row r="125" spans="15:15" ht="13" x14ac:dyDescent="0.15">
      <c r="O125" s="8"/>
    </row>
    <row r="126" spans="15:15" ht="13" x14ac:dyDescent="0.15">
      <c r="O126" s="8"/>
    </row>
    <row r="127" spans="15:15" ht="13" x14ac:dyDescent="0.15">
      <c r="O127" s="8"/>
    </row>
    <row r="128" spans="15:15" ht="13" x14ac:dyDescent="0.15">
      <c r="O128" s="8"/>
    </row>
    <row r="129" spans="15:15" ht="13" x14ac:dyDescent="0.15">
      <c r="O129" s="8"/>
    </row>
    <row r="130" spans="15:15" ht="13" x14ac:dyDescent="0.15">
      <c r="O130" s="8"/>
    </row>
    <row r="131" spans="15:15" ht="13" x14ac:dyDescent="0.15">
      <c r="O131" s="8"/>
    </row>
    <row r="132" spans="15:15" ht="13" x14ac:dyDescent="0.15">
      <c r="O132" s="8"/>
    </row>
    <row r="133" spans="15:15" ht="13" x14ac:dyDescent="0.15">
      <c r="O133" s="8"/>
    </row>
    <row r="134" spans="15:15" ht="13" x14ac:dyDescent="0.15">
      <c r="O134" s="8"/>
    </row>
    <row r="135" spans="15:15" ht="13" x14ac:dyDescent="0.15">
      <c r="O135" s="8"/>
    </row>
    <row r="136" spans="15:15" ht="13" x14ac:dyDescent="0.15">
      <c r="O136" s="8"/>
    </row>
    <row r="137" spans="15:15" ht="13" x14ac:dyDescent="0.15">
      <c r="O137" s="8"/>
    </row>
    <row r="138" spans="15:15" ht="13" x14ac:dyDescent="0.15">
      <c r="O138" s="8"/>
    </row>
    <row r="139" spans="15:15" ht="13" x14ac:dyDescent="0.15">
      <c r="O139" s="8"/>
    </row>
    <row r="140" spans="15:15" ht="13" x14ac:dyDescent="0.15">
      <c r="O140" s="8"/>
    </row>
    <row r="141" spans="15:15" ht="13" x14ac:dyDescent="0.15">
      <c r="O141" s="8"/>
    </row>
    <row r="142" spans="15:15" ht="13" x14ac:dyDescent="0.15">
      <c r="O142" s="8"/>
    </row>
    <row r="143" spans="15:15" ht="13" x14ac:dyDescent="0.15">
      <c r="O143" s="8"/>
    </row>
    <row r="144" spans="15:15" ht="13" x14ac:dyDescent="0.15">
      <c r="O144" s="8"/>
    </row>
    <row r="145" spans="15:15" ht="13" x14ac:dyDescent="0.15">
      <c r="O145" s="8"/>
    </row>
    <row r="146" spans="15:15" ht="13" x14ac:dyDescent="0.15">
      <c r="O146" s="8"/>
    </row>
    <row r="147" spans="15:15" ht="13" x14ac:dyDescent="0.15">
      <c r="O147" s="8"/>
    </row>
    <row r="148" spans="15:15" ht="13" x14ac:dyDescent="0.15">
      <c r="O148" s="8"/>
    </row>
    <row r="149" spans="15:15" ht="13" x14ac:dyDescent="0.15">
      <c r="O149" s="8"/>
    </row>
    <row r="150" spans="15:15" ht="13" x14ac:dyDescent="0.15">
      <c r="O150" s="8"/>
    </row>
    <row r="151" spans="15:15" ht="13" x14ac:dyDescent="0.15">
      <c r="O151" s="8"/>
    </row>
    <row r="152" spans="15:15" ht="13" x14ac:dyDescent="0.15">
      <c r="O152" s="8"/>
    </row>
    <row r="153" spans="15:15" ht="13" x14ac:dyDescent="0.15">
      <c r="O153" s="8"/>
    </row>
    <row r="154" spans="15:15" ht="13" x14ac:dyDescent="0.15">
      <c r="O154" s="8"/>
    </row>
    <row r="155" spans="15:15" ht="13" x14ac:dyDescent="0.15">
      <c r="O155" s="8"/>
    </row>
    <row r="156" spans="15:15" ht="13" x14ac:dyDescent="0.15">
      <c r="O156" s="8"/>
    </row>
    <row r="157" spans="15:15" ht="13" x14ac:dyDescent="0.15">
      <c r="O157" s="8"/>
    </row>
    <row r="158" spans="15:15" ht="13" x14ac:dyDescent="0.15">
      <c r="O158" s="8"/>
    </row>
    <row r="159" spans="15:15" ht="13" x14ac:dyDescent="0.15">
      <c r="O159" s="8"/>
    </row>
    <row r="160" spans="15:15" ht="13" x14ac:dyDescent="0.15">
      <c r="O160" s="8"/>
    </row>
    <row r="161" spans="15:15" ht="13" x14ac:dyDescent="0.15">
      <c r="O161" s="8"/>
    </row>
    <row r="162" spans="15:15" ht="13" x14ac:dyDescent="0.15">
      <c r="O162" s="8"/>
    </row>
    <row r="163" spans="15:15" ht="13" x14ac:dyDescent="0.15">
      <c r="O163" s="8"/>
    </row>
    <row r="164" spans="15:15" ht="13" x14ac:dyDescent="0.15">
      <c r="O164" s="8"/>
    </row>
    <row r="165" spans="15:15" ht="13" x14ac:dyDescent="0.15">
      <c r="O165" s="8"/>
    </row>
    <row r="166" spans="15:15" ht="13" x14ac:dyDescent="0.15">
      <c r="O166" s="8"/>
    </row>
    <row r="167" spans="15:15" ht="13" x14ac:dyDescent="0.15">
      <c r="O167" s="8"/>
    </row>
    <row r="168" spans="15:15" ht="13" x14ac:dyDescent="0.15">
      <c r="O168" s="8"/>
    </row>
    <row r="169" spans="15:15" ht="13" x14ac:dyDescent="0.15">
      <c r="O169" s="8"/>
    </row>
    <row r="170" spans="15:15" ht="13" x14ac:dyDescent="0.15">
      <c r="O170" s="8"/>
    </row>
    <row r="171" spans="15:15" ht="13" x14ac:dyDescent="0.15">
      <c r="O171" s="8"/>
    </row>
    <row r="172" spans="15:15" ht="13" x14ac:dyDescent="0.15">
      <c r="O172" s="8"/>
    </row>
    <row r="173" spans="15:15" ht="13" x14ac:dyDescent="0.15">
      <c r="O173" s="8"/>
    </row>
    <row r="174" spans="15:15" ht="13" x14ac:dyDescent="0.15">
      <c r="O174" s="8"/>
    </row>
    <row r="175" spans="15:15" ht="13" x14ac:dyDescent="0.15">
      <c r="O175" s="8"/>
    </row>
    <row r="176" spans="15:15" ht="13" x14ac:dyDescent="0.15">
      <c r="O176" s="8"/>
    </row>
    <row r="177" spans="15:15" ht="13" x14ac:dyDescent="0.15">
      <c r="O177" s="8"/>
    </row>
    <row r="178" spans="15:15" ht="13" x14ac:dyDescent="0.15">
      <c r="O178" s="8"/>
    </row>
    <row r="179" spans="15:15" ht="13" x14ac:dyDescent="0.15">
      <c r="O179" s="8"/>
    </row>
    <row r="180" spans="15:15" ht="13" x14ac:dyDescent="0.15">
      <c r="O180" s="8"/>
    </row>
    <row r="181" spans="15:15" ht="13" x14ac:dyDescent="0.15">
      <c r="O181" s="8"/>
    </row>
    <row r="182" spans="15:15" ht="13" x14ac:dyDescent="0.15">
      <c r="O182" s="8"/>
    </row>
    <row r="183" spans="15:15" ht="13" x14ac:dyDescent="0.15">
      <c r="O183" s="8"/>
    </row>
    <row r="184" spans="15:15" ht="13" x14ac:dyDescent="0.15">
      <c r="O184" s="8"/>
    </row>
    <row r="185" spans="15:15" ht="13" x14ac:dyDescent="0.15">
      <c r="O185" s="8"/>
    </row>
    <row r="186" spans="15:15" ht="13" x14ac:dyDescent="0.15">
      <c r="O186" s="8"/>
    </row>
    <row r="187" spans="15:15" ht="13" x14ac:dyDescent="0.15">
      <c r="O187" s="8"/>
    </row>
    <row r="188" spans="15:15" ht="13" x14ac:dyDescent="0.15">
      <c r="O188" s="8"/>
    </row>
    <row r="189" spans="15:15" ht="13" x14ac:dyDescent="0.15">
      <c r="O189" s="8"/>
    </row>
    <row r="190" spans="15:15" ht="13" x14ac:dyDescent="0.15">
      <c r="O190" s="8"/>
    </row>
    <row r="191" spans="15:15" ht="13" x14ac:dyDescent="0.15">
      <c r="O191" s="8"/>
    </row>
    <row r="192" spans="15:15" ht="13" x14ac:dyDescent="0.15">
      <c r="O192" s="8"/>
    </row>
    <row r="193" spans="15:15" ht="13" x14ac:dyDescent="0.15">
      <c r="O193" s="8"/>
    </row>
    <row r="194" spans="15:15" ht="13" x14ac:dyDescent="0.15">
      <c r="O194" s="8"/>
    </row>
    <row r="195" spans="15:15" ht="13" x14ac:dyDescent="0.15">
      <c r="O195" s="8"/>
    </row>
    <row r="196" spans="15:15" ht="13" x14ac:dyDescent="0.15">
      <c r="O196" s="8"/>
    </row>
    <row r="197" spans="15:15" ht="13" x14ac:dyDescent="0.15">
      <c r="O197" s="8"/>
    </row>
    <row r="198" spans="15:15" ht="13" x14ac:dyDescent="0.15">
      <c r="O198" s="8"/>
    </row>
    <row r="199" spans="15:15" ht="13" x14ac:dyDescent="0.15">
      <c r="O199" s="8"/>
    </row>
    <row r="200" spans="15:15" ht="13" x14ac:dyDescent="0.15">
      <c r="O200" s="8"/>
    </row>
    <row r="201" spans="15:15" ht="13" x14ac:dyDescent="0.15">
      <c r="O201" s="8"/>
    </row>
    <row r="202" spans="15:15" ht="13" x14ac:dyDescent="0.15">
      <c r="O202" s="8"/>
    </row>
    <row r="203" spans="15:15" ht="13" x14ac:dyDescent="0.15">
      <c r="O203" s="8"/>
    </row>
    <row r="204" spans="15:15" ht="13" x14ac:dyDescent="0.15">
      <c r="O204" s="8"/>
    </row>
    <row r="205" spans="15:15" ht="13" x14ac:dyDescent="0.15">
      <c r="O205" s="8"/>
    </row>
    <row r="206" spans="15:15" ht="13" x14ac:dyDescent="0.15">
      <c r="O206" s="8"/>
    </row>
    <row r="207" spans="15:15" ht="13" x14ac:dyDescent="0.15">
      <c r="O207" s="8"/>
    </row>
    <row r="208" spans="15:15" ht="13" x14ac:dyDescent="0.15">
      <c r="O208" s="8"/>
    </row>
    <row r="209" spans="15:15" ht="13" x14ac:dyDescent="0.15">
      <c r="O209" s="8"/>
    </row>
    <row r="210" spans="15:15" ht="13" x14ac:dyDescent="0.15">
      <c r="O210" s="8"/>
    </row>
    <row r="211" spans="15:15" ht="13" x14ac:dyDescent="0.15">
      <c r="O211" s="8"/>
    </row>
    <row r="212" spans="15:15" ht="13" x14ac:dyDescent="0.15">
      <c r="O212" s="8"/>
    </row>
    <row r="213" spans="15:15" ht="13" x14ac:dyDescent="0.15">
      <c r="O213" s="8"/>
    </row>
    <row r="214" spans="15:15" ht="13" x14ac:dyDescent="0.15">
      <c r="O214" s="8"/>
    </row>
    <row r="215" spans="15:15" ht="13" x14ac:dyDescent="0.15">
      <c r="O215" s="8"/>
    </row>
    <row r="216" spans="15:15" ht="13" x14ac:dyDescent="0.15">
      <c r="O216" s="8"/>
    </row>
    <row r="217" spans="15:15" ht="13" x14ac:dyDescent="0.15">
      <c r="O217" s="8"/>
    </row>
    <row r="218" spans="15:15" ht="13" x14ac:dyDescent="0.15">
      <c r="O218" s="8"/>
    </row>
    <row r="219" spans="15:15" ht="13" x14ac:dyDescent="0.15">
      <c r="O219" s="8"/>
    </row>
    <row r="220" spans="15:15" ht="13" x14ac:dyDescent="0.15">
      <c r="O220" s="8"/>
    </row>
    <row r="221" spans="15:15" ht="13" x14ac:dyDescent="0.15">
      <c r="O221" s="8"/>
    </row>
    <row r="222" spans="15:15" ht="13" x14ac:dyDescent="0.15">
      <c r="O222" s="8"/>
    </row>
    <row r="223" spans="15:15" ht="13" x14ac:dyDescent="0.15">
      <c r="O223" s="8"/>
    </row>
    <row r="224" spans="15:15" ht="13" x14ac:dyDescent="0.15">
      <c r="O224" s="8"/>
    </row>
    <row r="225" spans="15:15" ht="13" x14ac:dyDescent="0.15">
      <c r="O225" s="8"/>
    </row>
    <row r="226" spans="15:15" ht="13" x14ac:dyDescent="0.15">
      <c r="O226" s="8"/>
    </row>
    <row r="227" spans="15:15" ht="13" x14ac:dyDescent="0.15">
      <c r="O227" s="8"/>
    </row>
    <row r="228" spans="15:15" ht="13" x14ac:dyDescent="0.15">
      <c r="O228" s="8"/>
    </row>
    <row r="229" spans="15:15" ht="13" x14ac:dyDescent="0.15">
      <c r="O229" s="8"/>
    </row>
    <row r="230" spans="15:15" ht="13" x14ac:dyDescent="0.15">
      <c r="O230" s="8"/>
    </row>
    <row r="231" spans="15:15" ht="13" x14ac:dyDescent="0.15">
      <c r="O231" s="8"/>
    </row>
    <row r="232" spans="15:15" ht="13" x14ac:dyDescent="0.15">
      <c r="O232" s="8"/>
    </row>
    <row r="233" spans="15:15" ht="13" x14ac:dyDescent="0.15">
      <c r="O233" s="8"/>
    </row>
    <row r="234" spans="15:15" ht="13" x14ac:dyDescent="0.15">
      <c r="O234" s="8"/>
    </row>
    <row r="235" spans="15:15" ht="13" x14ac:dyDescent="0.15">
      <c r="O235" s="8"/>
    </row>
    <row r="236" spans="15:15" ht="13" x14ac:dyDescent="0.15">
      <c r="O236" s="8"/>
    </row>
    <row r="237" spans="15:15" ht="13" x14ac:dyDescent="0.15">
      <c r="O237" s="8"/>
    </row>
    <row r="238" spans="15:15" ht="13" x14ac:dyDescent="0.15">
      <c r="O238" s="8"/>
    </row>
    <row r="239" spans="15:15" ht="13" x14ac:dyDescent="0.15">
      <c r="O239" s="8"/>
    </row>
    <row r="240" spans="15:15" ht="13" x14ac:dyDescent="0.15">
      <c r="O240" s="8"/>
    </row>
    <row r="241" spans="15:15" ht="13" x14ac:dyDescent="0.15">
      <c r="O241" s="8"/>
    </row>
    <row r="242" spans="15:15" ht="13" x14ac:dyDescent="0.15">
      <c r="O242" s="8"/>
    </row>
    <row r="243" spans="15:15" ht="13" x14ac:dyDescent="0.15">
      <c r="O243" s="8"/>
    </row>
    <row r="244" spans="15:15" ht="13" x14ac:dyDescent="0.15">
      <c r="O244" s="8"/>
    </row>
    <row r="245" spans="15:15" ht="13" x14ac:dyDescent="0.15">
      <c r="O245" s="8"/>
    </row>
    <row r="246" spans="15:15" ht="13" x14ac:dyDescent="0.15">
      <c r="O246" s="8"/>
    </row>
    <row r="247" spans="15:15" ht="13" x14ac:dyDescent="0.15">
      <c r="O247" s="8"/>
    </row>
    <row r="248" spans="15:15" ht="13" x14ac:dyDescent="0.15">
      <c r="O248" s="8"/>
    </row>
    <row r="249" spans="15:15" ht="13" x14ac:dyDescent="0.15">
      <c r="O249" s="8"/>
    </row>
    <row r="250" spans="15:15" ht="13" x14ac:dyDescent="0.15">
      <c r="O250" s="8"/>
    </row>
    <row r="251" spans="15:15" ht="13" x14ac:dyDescent="0.15">
      <c r="O251" s="8"/>
    </row>
    <row r="252" spans="15:15" ht="13" x14ac:dyDescent="0.15">
      <c r="O252" s="8"/>
    </row>
    <row r="253" spans="15:15" ht="13" x14ac:dyDescent="0.15">
      <c r="O253" s="8"/>
    </row>
    <row r="254" spans="15:15" ht="13" x14ac:dyDescent="0.15">
      <c r="O254" s="8"/>
    </row>
    <row r="255" spans="15:15" ht="13" x14ac:dyDescent="0.15">
      <c r="O255" s="8"/>
    </row>
    <row r="256" spans="15:15" ht="13" x14ac:dyDescent="0.15">
      <c r="O256" s="8"/>
    </row>
    <row r="257" spans="15:15" ht="13" x14ac:dyDescent="0.15">
      <c r="O257" s="8"/>
    </row>
    <row r="258" spans="15:15" ht="13" x14ac:dyDescent="0.15">
      <c r="O258" s="8"/>
    </row>
    <row r="259" spans="15:15" ht="13" x14ac:dyDescent="0.15">
      <c r="O259" s="8"/>
    </row>
    <row r="260" spans="15:15" ht="13" x14ac:dyDescent="0.15">
      <c r="O260" s="8"/>
    </row>
    <row r="261" spans="15:15" ht="13" x14ac:dyDescent="0.15">
      <c r="O261" s="8"/>
    </row>
    <row r="262" spans="15:15" ht="13" x14ac:dyDescent="0.15">
      <c r="O262" s="8"/>
    </row>
    <row r="263" spans="15:15" ht="13" x14ac:dyDescent="0.15">
      <c r="O263" s="8"/>
    </row>
    <row r="264" spans="15:15" ht="13" x14ac:dyDescent="0.15">
      <c r="O264" s="8"/>
    </row>
    <row r="265" spans="15:15" ht="13" x14ac:dyDescent="0.15">
      <c r="O265" s="8"/>
    </row>
    <row r="266" spans="15:15" ht="13" x14ac:dyDescent="0.15">
      <c r="O266" s="8"/>
    </row>
    <row r="267" spans="15:15" ht="13" x14ac:dyDescent="0.15">
      <c r="O267" s="8"/>
    </row>
    <row r="268" spans="15:15" ht="13" x14ac:dyDescent="0.15">
      <c r="O268" s="8"/>
    </row>
    <row r="269" spans="15:15" ht="13" x14ac:dyDescent="0.15">
      <c r="O269" s="8"/>
    </row>
    <row r="270" spans="15:15" ht="13" x14ac:dyDescent="0.15">
      <c r="O270" s="8"/>
    </row>
    <row r="271" spans="15:15" ht="13" x14ac:dyDescent="0.15">
      <c r="O271" s="8"/>
    </row>
    <row r="272" spans="15:15" ht="13" x14ac:dyDescent="0.15">
      <c r="O272" s="8"/>
    </row>
    <row r="273" spans="15:15" ht="13" x14ac:dyDescent="0.15">
      <c r="O273" s="8"/>
    </row>
    <row r="274" spans="15:15" ht="13" x14ac:dyDescent="0.15">
      <c r="O274" s="8"/>
    </row>
    <row r="275" spans="15:15" ht="13" x14ac:dyDescent="0.15">
      <c r="O275" s="8"/>
    </row>
    <row r="276" spans="15:15" ht="13" x14ac:dyDescent="0.15">
      <c r="O276" s="8"/>
    </row>
    <row r="277" spans="15:15" ht="13" x14ac:dyDescent="0.15">
      <c r="O277" s="8"/>
    </row>
    <row r="278" spans="15:15" ht="13" x14ac:dyDescent="0.15">
      <c r="O278" s="8"/>
    </row>
    <row r="279" spans="15:15" ht="13" x14ac:dyDescent="0.15">
      <c r="O279" s="8"/>
    </row>
    <row r="280" spans="15:15" ht="13" x14ac:dyDescent="0.15">
      <c r="O280" s="8"/>
    </row>
    <row r="281" spans="15:15" ht="13" x14ac:dyDescent="0.15">
      <c r="O281" s="8"/>
    </row>
    <row r="282" spans="15:15" ht="13" x14ac:dyDescent="0.15">
      <c r="O282" s="8"/>
    </row>
    <row r="283" spans="15:15" ht="13" x14ac:dyDescent="0.15">
      <c r="O283" s="8"/>
    </row>
    <row r="284" spans="15:15" ht="13" x14ac:dyDescent="0.15">
      <c r="O284" s="8"/>
    </row>
    <row r="285" spans="15:15" ht="13" x14ac:dyDescent="0.15">
      <c r="O285" s="8"/>
    </row>
    <row r="286" spans="15:15" ht="13" x14ac:dyDescent="0.15">
      <c r="O286" s="8"/>
    </row>
    <row r="287" spans="15:15" ht="13" x14ac:dyDescent="0.15">
      <c r="O287" s="8"/>
    </row>
    <row r="288" spans="15:15" ht="13" x14ac:dyDescent="0.15">
      <c r="O288" s="8"/>
    </row>
    <row r="289" spans="15:15" ht="13" x14ac:dyDescent="0.15">
      <c r="O289" s="8"/>
    </row>
    <row r="290" spans="15:15" ht="13" x14ac:dyDescent="0.15">
      <c r="O290" s="8"/>
    </row>
    <row r="291" spans="15:15" ht="13" x14ac:dyDescent="0.15">
      <c r="O291" s="8"/>
    </row>
    <row r="292" spans="15:15" ht="13" x14ac:dyDescent="0.15">
      <c r="O292" s="8"/>
    </row>
    <row r="293" spans="15:15" ht="13" x14ac:dyDescent="0.15">
      <c r="O293" s="8"/>
    </row>
    <row r="294" spans="15:15" ht="13" x14ac:dyDescent="0.15">
      <c r="O294" s="8"/>
    </row>
    <row r="295" spans="15:15" ht="13" x14ac:dyDescent="0.15">
      <c r="O295" s="8"/>
    </row>
    <row r="296" spans="15:15" ht="13" x14ac:dyDescent="0.15">
      <c r="O296" s="8"/>
    </row>
    <row r="297" spans="15:15" ht="13" x14ac:dyDescent="0.15">
      <c r="O297" s="8"/>
    </row>
    <row r="298" spans="15:15" ht="13" x14ac:dyDescent="0.15">
      <c r="O298" s="8"/>
    </row>
    <row r="299" spans="15:15" ht="13" x14ac:dyDescent="0.15">
      <c r="O299" s="8"/>
    </row>
    <row r="300" spans="15:15" ht="13" x14ac:dyDescent="0.15">
      <c r="O300" s="8"/>
    </row>
    <row r="301" spans="15:15" ht="13" x14ac:dyDescent="0.15">
      <c r="O301" s="8"/>
    </row>
    <row r="302" spans="15:15" ht="13" x14ac:dyDescent="0.15">
      <c r="O302" s="8"/>
    </row>
    <row r="303" spans="15:15" ht="13" x14ac:dyDescent="0.15">
      <c r="O303" s="8"/>
    </row>
    <row r="304" spans="15:15" ht="13" x14ac:dyDescent="0.15">
      <c r="O304" s="8"/>
    </row>
    <row r="305" spans="15:15" ht="13" x14ac:dyDescent="0.15">
      <c r="O305" s="8"/>
    </row>
    <row r="306" spans="15:15" ht="13" x14ac:dyDescent="0.15">
      <c r="O306" s="8"/>
    </row>
    <row r="307" spans="15:15" ht="13" x14ac:dyDescent="0.15">
      <c r="O307" s="8"/>
    </row>
    <row r="308" spans="15:15" ht="13" x14ac:dyDescent="0.15">
      <c r="O308" s="8"/>
    </row>
    <row r="309" spans="15:15" ht="13" x14ac:dyDescent="0.15">
      <c r="O309" s="8"/>
    </row>
    <row r="310" spans="15:15" ht="13" x14ac:dyDescent="0.15">
      <c r="O310" s="8"/>
    </row>
    <row r="311" spans="15:15" ht="13" x14ac:dyDescent="0.15">
      <c r="O311" s="8"/>
    </row>
    <row r="312" spans="15:15" ht="13" x14ac:dyDescent="0.15">
      <c r="O312" s="8"/>
    </row>
    <row r="313" spans="15:15" ht="13" x14ac:dyDescent="0.15">
      <c r="O313" s="8"/>
    </row>
    <row r="314" spans="15:15" ht="13" x14ac:dyDescent="0.15">
      <c r="O314" s="8"/>
    </row>
    <row r="315" spans="15:15" ht="13" x14ac:dyDescent="0.15">
      <c r="O315" s="8"/>
    </row>
    <row r="316" spans="15:15" ht="13" x14ac:dyDescent="0.15">
      <c r="O316" s="8"/>
    </row>
    <row r="317" spans="15:15" ht="13" x14ac:dyDescent="0.15">
      <c r="O317" s="8"/>
    </row>
    <row r="318" spans="15:15" ht="13" x14ac:dyDescent="0.15">
      <c r="O318" s="8"/>
    </row>
    <row r="319" spans="15:15" ht="13" x14ac:dyDescent="0.15">
      <c r="O319" s="8"/>
    </row>
    <row r="320" spans="15:15" ht="13" x14ac:dyDescent="0.15">
      <c r="O320" s="8"/>
    </row>
    <row r="321" spans="15:15" ht="13" x14ac:dyDescent="0.15">
      <c r="O321" s="8"/>
    </row>
    <row r="322" spans="15:15" ht="13" x14ac:dyDescent="0.15">
      <c r="O322" s="8"/>
    </row>
    <row r="323" spans="15:15" ht="13" x14ac:dyDescent="0.15">
      <c r="O323" s="8"/>
    </row>
    <row r="324" spans="15:15" ht="13" x14ac:dyDescent="0.15">
      <c r="O324" s="8"/>
    </row>
    <row r="325" spans="15:15" ht="13" x14ac:dyDescent="0.15">
      <c r="O325" s="8"/>
    </row>
    <row r="326" spans="15:15" ht="13" x14ac:dyDescent="0.15">
      <c r="O326" s="8"/>
    </row>
    <row r="327" spans="15:15" ht="13" x14ac:dyDescent="0.15">
      <c r="O327" s="8"/>
    </row>
    <row r="328" spans="15:15" ht="13" x14ac:dyDescent="0.15">
      <c r="O328" s="8"/>
    </row>
    <row r="329" spans="15:15" ht="13" x14ac:dyDescent="0.15">
      <c r="O329" s="8"/>
    </row>
    <row r="330" spans="15:15" ht="13" x14ac:dyDescent="0.15">
      <c r="O330" s="8"/>
    </row>
    <row r="331" spans="15:15" ht="13" x14ac:dyDescent="0.15">
      <c r="O331" s="8"/>
    </row>
    <row r="332" spans="15:15" ht="13" x14ac:dyDescent="0.15">
      <c r="O332" s="8"/>
    </row>
    <row r="333" spans="15:15" ht="13" x14ac:dyDescent="0.15">
      <c r="O333" s="8"/>
    </row>
    <row r="334" spans="15:15" ht="13" x14ac:dyDescent="0.15">
      <c r="O334" s="8"/>
    </row>
    <row r="335" spans="15:15" ht="13" x14ac:dyDescent="0.15">
      <c r="O335" s="8"/>
    </row>
    <row r="336" spans="15:15" ht="13" x14ac:dyDescent="0.15">
      <c r="O336" s="8"/>
    </row>
    <row r="337" spans="15:15" ht="13" x14ac:dyDescent="0.15">
      <c r="O337" s="8"/>
    </row>
    <row r="338" spans="15:15" ht="13" x14ac:dyDescent="0.15">
      <c r="O338" s="8"/>
    </row>
    <row r="339" spans="15:15" ht="13" x14ac:dyDescent="0.15">
      <c r="O339" s="8"/>
    </row>
    <row r="340" spans="15:15" ht="13" x14ac:dyDescent="0.15">
      <c r="O340" s="8"/>
    </row>
    <row r="341" spans="15:15" ht="13" x14ac:dyDescent="0.15">
      <c r="O341" s="8"/>
    </row>
    <row r="342" spans="15:15" ht="13" x14ac:dyDescent="0.15">
      <c r="O342" s="8"/>
    </row>
    <row r="343" spans="15:15" ht="13" x14ac:dyDescent="0.15">
      <c r="O343" s="8"/>
    </row>
    <row r="344" spans="15:15" ht="13" x14ac:dyDescent="0.15">
      <c r="O344" s="8"/>
    </row>
    <row r="345" spans="15:15" ht="13" x14ac:dyDescent="0.15">
      <c r="O345" s="8"/>
    </row>
    <row r="346" spans="15:15" ht="13" x14ac:dyDescent="0.15">
      <c r="O346" s="8"/>
    </row>
    <row r="347" spans="15:15" ht="13" x14ac:dyDescent="0.15">
      <c r="O347" s="8"/>
    </row>
    <row r="348" spans="15:15" ht="13" x14ac:dyDescent="0.15">
      <c r="O348" s="8"/>
    </row>
    <row r="349" spans="15:15" ht="13" x14ac:dyDescent="0.15">
      <c r="O349" s="8"/>
    </row>
    <row r="350" spans="15:15" ht="13" x14ac:dyDescent="0.15">
      <c r="O350" s="8"/>
    </row>
    <row r="351" spans="15:15" ht="13" x14ac:dyDescent="0.15">
      <c r="O351" s="8"/>
    </row>
    <row r="352" spans="15:15" ht="13" x14ac:dyDescent="0.15">
      <c r="O352" s="8"/>
    </row>
    <row r="353" spans="15:15" ht="13" x14ac:dyDescent="0.15">
      <c r="O353" s="8"/>
    </row>
    <row r="354" spans="15:15" ht="13" x14ac:dyDescent="0.15">
      <c r="O354" s="8"/>
    </row>
    <row r="355" spans="15:15" ht="13" x14ac:dyDescent="0.15">
      <c r="O355" s="8"/>
    </row>
    <row r="356" spans="15:15" ht="13" x14ac:dyDescent="0.15">
      <c r="O356" s="8"/>
    </row>
    <row r="357" spans="15:15" ht="13" x14ac:dyDescent="0.15">
      <c r="O357" s="8"/>
    </row>
    <row r="358" spans="15:15" ht="13" x14ac:dyDescent="0.15">
      <c r="O358" s="8"/>
    </row>
    <row r="359" spans="15:15" ht="13" x14ac:dyDescent="0.15">
      <c r="O359" s="8"/>
    </row>
    <row r="360" spans="15:15" ht="13" x14ac:dyDescent="0.15">
      <c r="O360" s="8"/>
    </row>
    <row r="361" spans="15:15" ht="13" x14ac:dyDescent="0.15">
      <c r="O361" s="8"/>
    </row>
    <row r="362" spans="15:15" ht="13" x14ac:dyDescent="0.15">
      <c r="O362" s="8"/>
    </row>
    <row r="363" spans="15:15" ht="13" x14ac:dyDescent="0.15">
      <c r="O363" s="8"/>
    </row>
    <row r="364" spans="15:15" ht="13" x14ac:dyDescent="0.15">
      <c r="O364" s="8"/>
    </row>
    <row r="365" spans="15:15" ht="13" x14ac:dyDescent="0.15">
      <c r="O365" s="8"/>
    </row>
    <row r="366" spans="15:15" ht="13" x14ac:dyDescent="0.15">
      <c r="O366" s="8"/>
    </row>
    <row r="367" spans="15:15" ht="13" x14ac:dyDescent="0.15">
      <c r="O367" s="8"/>
    </row>
    <row r="368" spans="15:15" ht="13" x14ac:dyDescent="0.15">
      <c r="O368" s="8"/>
    </row>
    <row r="369" spans="15:15" ht="13" x14ac:dyDescent="0.15">
      <c r="O369" s="8"/>
    </row>
    <row r="370" spans="15:15" ht="13" x14ac:dyDescent="0.15">
      <c r="O370" s="8"/>
    </row>
    <row r="371" spans="15:15" ht="13" x14ac:dyDescent="0.15">
      <c r="O371" s="8"/>
    </row>
    <row r="372" spans="15:15" ht="13" x14ac:dyDescent="0.15">
      <c r="O372" s="8"/>
    </row>
    <row r="373" spans="15:15" ht="13" x14ac:dyDescent="0.15">
      <c r="O373" s="8"/>
    </row>
    <row r="374" spans="15:15" ht="13" x14ac:dyDescent="0.15">
      <c r="O374" s="8"/>
    </row>
    <row r="375" spans="15:15" ht="13" x14ac:dyDescent="0.15">
      <c r="O375" s="8"/>
    </row>
    <row r="376" spans="15:15" ht="13" x14ac:dyDescent="0.15">
      <c r="O376" s="8"/>
    </row>
    <row r="377" spans="15:15" ht="13" x14ac:dyDescent="0.15">
      <c r="O377" s="8"/>
    </row>
    <row r="378" spans="15:15" ht="13" x14ac:dyDescent="0.15">
      <c r="O378" s="8"/>
    </row>
    <row r="379" spans="15:15" ht="13" x14ac:dyDescent="0.15">
      <c r="O379" s="8"/>
    </row>
    <row r="380" spans="15:15" ht="13" x14ac:dyDescent="0.15">
      <c r="O380" s="8"/>
    </row>
    <row r="381" spans="15:15" ht="13" x14ac:dyDescent="0.15">
      <c r="O381" s="8"/>
    </row>
    <row r="382" spans="15:15" ht="13" x14ac:dyDescent="0.15">
      <c r="O382" s="8"/>
    </row>
    <row r="383" spans="15:15" ht="13" x14ac:dyDescent="0.15">
      <c r="O383" s="8"/>
    </row>
    <row r="384" spans="15:15" ht="13" x14ac:dyDescent="0.15">
      <c r="O384" s="8"/>
    </row>
    <row r="385" spans="15:15" ht="13" x14ac:dyDescent="0.15">
      <c r="O385" s="8"/>
    </row>
    <row r="386" spans="15:15" ht="13" x14ac:dyDescent="0.15">
      <c r="O386" s="8"/>
    </row>
    <row r="387" spans="15:15" ht="13" x14ac:dyDescent="0.15">
      <c r="O387" s="8"/>
    </row>
    <row r="388" spans="15:15" ht="13" x14ac:dyDescent="0.15">
      <c r="O388" s="8"/>
    </row>
    <row r="389" spans="15:15" ht="13" x14ac:dyDescent="0.15">
      <c r="O389" s="8"/>
    </row>
    <row r="390" spans="15:15" ht="13" x14ac:dyDescent="0.15">
      <c r="O390" s="8"/>
    </row>
    <row r="391" spans="15:15" ht="13" x14ac:dyDescent="0.15">
      <c r="O391" s="8"/>
    </row>
    <row r="392" spans="15:15" ht="13" x14ac:dyDescent="0.15">
      <c r="O392" s="8"/>
    </row>
    <row r="393" spans="15:15" ht="13" x14ac:dyDescent="0.15">
      <c r="O393" s="8"/>
    </row>
    <row r="394" spans="15:15" ht="13" x14ac:dyDescent="0.15">
      <c r="O394" s="8"/>
    </row>
    <row r="395" spans="15:15" ht="13" x14ac:dyDescent="0.15">
      <c r="O395" s="8"/>
    </row>
    <row r="396" spans="15:15" ht="13" x14ac:dyDescent="0.15">
      <c r="O396" s="8"/>
    </row>
    <row r="397" spans="15:15" ht="13" x14ac:dyDescent="0.15">
      <c r="O397" s="8"/>
    </row>
    <row r="398" spans="15:15" ht="13" x14ac:dyDescent="0.15">
      <c r="O398" s="8"/>
    </row>
    <row r="399" spans="15:15" ht="13" x14ac:dyDescent="0.15">
      <c r="O399" s="8"/>
    </row>
    <row r="400" spans="15:15" ht="13" x14ac:dyDescent="0.15">
      <c r="O400" s="8"/>
    </row>
    <row r="401" spans="15:15" ht="13" x14ac:dyDescent="0.15">
      <c r="O401" s="8"/>
    </row>
    <row r="402" spans="15:15" ht="13" x14ac:dyDescent="0.15">
      <c r="O402" s="8"/>
    </row>
    <row r="403" spans="15:15" ht="13" x14ac:dyDescent="0.15">
      <c r="O403" s="8"/>
    </row>
    <row r="404" spans="15:15" ht="13" x14ac:dyDescent="0.15">
      <c r="O404" s="8"/>
    </row>
    <row r="405" spans="15:15" ht="13" x14ac:dyDescent="0.15">
      <c r="O405" s="8"/>
    </row>
    <row r="406" spans="15:15" ht="13" x14ac:dyDescent="0.15">
      <c r="O406" s="8"/>
    </row>
    <row r="407" spans="15:15" ht="13" x14ac:dyDescent="0.15">
      <c r="O407" s="8"/>
    </row>
    <row r="408" spans="15:15" ht="13" x14ac:dyDescent="0.15">
      <c r="O408" s="8"/>
    </row>
    <row r="409" spans="15:15" ht="13" x14ac:dyDescent="0.15">
      <c r="O409" s="8"/>
    </row>
    <row r="410" spans="15:15" ht="13" x14ac:dyDescent="0.15">
      <c r="O410" s="8"/>
    </row>
    <row r="411" spans="15:15" ht="13" x14ac:dyDescent="0.15">
      <c r="O411" s="8"/>
    </row>
    <row r="412" spans="15:15" ht="13" x14ac:dyDescent="0.15">
      <c r="O412" s="8"/>
    </row>
    <row r="413" spans="15:15" ht="13" x14ac:dyDescent="0.15">
      <c r="O413" s="8"/>
    </row>
    <row r="414" spans="15:15" ht="13" x14ac:dyDescent="0.15">
      <c r="O414" s="8"/>
    </row>
    <row r="415" spans="15:15" ht="13" x14ac:dyDescent="0.15">
      <c r="O415" s="8"/>
    </row>
    <row r="416" spans="15:15" ht="13" x14ac:dyDescent="0.15">
      <c r="O416" s="8"/>
    </row>
    <row r="417" spans="15:15" ht="13" x14ac:dyDescent="0.15">
      <c r="O417" s="8"/>
    </row>
    <row r="418" spans="15:15" ht="13" x14ac:dyDescent="0.15">
      <c r="O418" s="8"/>
    </row>
    <row r="419" spans="15:15" ht="13" x14ac:dyDescent="0.15">
      <c r="O419" s="8"/>
    </row>
    <row r="420" spans="15:15" ht="13" x14ac:dyDescent="0.15">
      <c r="O420" s="8"/>
    </row>
    <row r="421" spans="15:15" ht="13" x14ac:dyDescent="0.15">
      <c r="O421" s="8"/>
    </row>
    <row r="422" spans="15:15" ht="13" x14ac:dyDescent="0.15">
      <c r="O422" s="8"/>
    </row>
    <row r="423" spans="15:15" ht="13" x14ac:dyDescent="0.15">
      <c r="O423" s="8"/>
    </row>
    <row r="424" spans="15:15" ht="13" x14ac:dyDescent="0.15">
      <c r="O424" s="8"/>
    </row>
    <row r="425" spans="15:15" ht="13" x14ac:dyDescent="0.15">
      <c r="O425" s="8"/>
    </row>
    <row r="426" spans="15:15" ht="13" x14ac:dyDescent="0.15">
      <c r="O426" s="8"/>
    </row>
    <row r="427" spans="15:15" ht="13" x14ac:dyDescent="0.15">
      <c r="O427" s="8"/>
    </row>
    <row r="428" spans="15:15" ht="13" x14ac:dyDescent="0.15">
      <c r="O428" s="8"/>
    </row>
    <row r="429" spans="15:15" ht="13" x14ac:dyDescent="0.15">
      <c r="O429" s="8"/>
    </row>
    <row r="430" spans="15:15" ht="13" x14ac:dyDescent="0.15">
      <c r="O430" s="8"/>
    </row>
    <row r="431" spans="15:15" ht="13" x14ac:dyDescent="0.15">
      <c r="O431" s="8"/>
    </row>
    <row r="432" spans="15:15" ht="13" x14ac:dyDescent="0.15">
      <c r="O432" s="8"/>
    </row>
    <row r="433" spans="15:15" ht="13" x14ac:dyDescent="0.15">
      <c r="O433" s="8"/>
    </row>
    <row r="434" spans="15:15" ht="13" x14ac:dyDescent="0.15">
      <c r="O434" s="8"/>
    </row>
    <row r="435" spans="15:15" ht="13" x14ac:dyDescent="0.15">
      <c r="O435" s="8"/>
    </row>
    <row r="436" spans="15:15" ht="13" x14ac:dyDescent="0.15">
      <c r="O436" s="8"/>
    </row>
    <row r="437" spans="15:15" ht="13" x14ac:dyDescent="0.15">
      <c r="O437" s="8"/>
    </row>
    <row r="438" spans="15:15" ht="13" x14ac:dyDescent="0.15">
      <c r="O438" s="8"/>
    </row>
    <row r="439" spans="15:15" ht="13" x14ac:dyDescent="0.15">
      <c r="O439" s="8"/>
    </row>
    <row r="440" spans="15:15" ht="13" x14ac:dyDescent="0.15">
      <c r="O440" s="8"/>
    </row>
    <row r="441" spans="15:15" ht="13" x14ac:dyDescent="0.15">
      <c r="O441" s="8"/>
    </row>
    <row r="442" spans="15:15" ht="13" x14ac:dyDescent="0.15">
      <c r="O442" s="8"/>
    </row>
    <row r="443" spans="15:15" ht="13" x14ac:dyDescent="0.15">
      <c r="O443" s="8"/>
    </row>
    <row r="444" spans="15:15" ht="13" x14ac:dyDescent="0.15">
      <c r="O444" s="8"/>
    </row>
    <row r="445" spans="15:15" ht="13" x14ac:dyDescent="0.15">
      <c r="O445" s="8"/>
    </row>
    <row r="446" spans="15:15" ht="13" x14ac:dyDescent="0.15">
      <c r="O446" s="8"/>
    </row>
    <row r="447" spans="15:15" ht="13" x14ac:dyDescent="0.15">
      <c r="O447" s="8"/>
    </row>
    <row r="448" spans="15:15" ht="13" x14ac:dyDescent="0.15">
      <c r="O448" s="8"/>
    </row>
    <row r="449" spans="15:15" ht="13" x14ac:dyDescent="0.15">
      <c r="O449" s="8"/>
    </row>
    <row r="450" spans="15:15" ht="13" x14ac:dyDescent="0.15">
      <c r="O450" s="8"/>
    </row>
    <row r="451" spans="15:15" ht="13" x14ac:dyDescent="0.15">
      <c r="O451" s="8"/>
    </row>
    <row r="452" spans="15:15" ht="13" x14ac:dyDescent="0.15">
      <c r="O452" s="8"/>
    </row>
    <row r="453" spans="15:15" ht="13" x14ac:dyDescent="0.15">
      <c r="O453" s="8"/>
    </row>
    <row r="454" spans="15:15" ht="13" x14ac:dyDescent="0.15">
      <c r="O454" s="8"/>
    </row>
    <row r="455" spans="15:15" ht="13" x14ac:dyDescent="0.15">
      <c r="O455" s="8"/>
    </row>
    <row r="456" spans="15:15" ht="13" x14ac:dyDescent="0.15">
      <c r="O456" s="8"/>
    </row>
    <row r="457" spans="15:15" ht="13" x14ac:dyDescent="0.15">
      <c r="O457" s="8"/>
    </row>
    <row r="458" spans="15:15" ht="13" x14ac:dyDescent="0.15">
      <c r="O458" s="8"/>
    </row>
    <row r="459" spans="15:15" ht="13" x14ac:dyDescent="0.15">
      <c r="O459" s="8"/>
    </row>
    <row r="460" spans="15:15" ht="13" x14ac:dyDescent="0.15">
      <c r="O460" s="8"/>
    </row>
    <row r="461" spans="15:15" ht="13" x14ac:dyDescent="0.15">
      <c r="O461" s="8"/>
    </row>
    <row r="462" spans="15:15" ht="13" x14ac:dyDescent="0.15">
      <c r="O462" s="8"/>
    </row>
    <row r="463" spans="15:15" ht="13" x14ac:dyDescent="0.15">
      <c r="O463" s="8"/>
    </row>
    <row r="464" spans="15:15" ht="13" x14ac:dyDescent="0.15">
      <c r="O464" s="8"/>
    </row>
    <row r="465" spans="15:15" ht="13" x14ac:dyDescent="0.15">
      <c r="O465" s="8"/>
    </row>
    <row r="466" spans="15:15" ht="13" x14ac:dyDescent="0.15">
      <c r="O466" s="8"/>
    </row>
    <row r="467" spans="15:15" ht="13" x14ac:dyDescent="0.15">
      <c r="O467" s="8"/>
    </row>
    <row r="468" spans="15:15" ht="13" x14ac:dyDescent="0.15">
      <c r="O468" s="8"/>
    </row>
    <row r="469" spans="15:15" ht="13" x14ac:dyDescent="0.15">
      <c r="O469" s="8"/>
    </row>
    <row r="470" spans="15:15" ht="13" x14ac:dyDescent="0.15">
      <c r="O470" s="8"/>
    </row>
    <row r="471" spans="15:15" ht="13" x14ac:dyDescent="0.15">
      <c r="O471" s="8"/>
    </row>
    <row r="472" spans="15:15" ht="13" x14ac:dyDescent="0.15">
      <c r="O472" s="8"/>
    </row>
    <row r="473" spans="15:15" ht="13" x14ac:dyDescent="0.15">
      <c r="O473" s="8"/>
    </row>
    <row r="474" spans="15:15" ht="13" x14ac:dyDescent="0.15">
      <c r="O474" s="8"/>
    </row>
    <row r="475" spans="15:15" ht="13" x14ac:dyDescent="0.15">
      <c r="O475" s="8"/>
    </row>
    <row r="476" spans="15:15" ht="13" x14ac:dyDescent="0.15">
      <c r="O476" s="8"/>
    </row>
    <row r="477" spans="15:15" ht="13" x14ac:dyDescent="0.15">
      <c r="O477" s="8"/>
    </row>
    <row r="478" spans="15:15" ht="13" x14ac:dyDescent="0.15">
      <c r="O478" s="8"/>
    </row>
    <row r="479" spans="15:15" ht="13" x14ac:dyDescent="0.15">
      <c r="O479" s="8"/>
    </row>
    <row r="480" spans="15:15" ht="13" x14ac:dyDescent="0.15">
      <c r="O480" s="8"/>
    </row>
    <row r="481" spans="15:15" ht="13" x14ac:dyDescent="0.15">
      <c r="O481" s="8"/>
    </row>
    <row r="482" spans="15:15" ht="13" x14ac:dyDescent="0.15">
      <c r="O482" s="8"/>
    </row>
    <row r="483" spans="15:15" ht="13" x14ac:dyDescent="0.15">
      <c r="O483" s="8"/>
    </row>
    <row r="484" spans="15:15" ht="13" x14ac:dyDescent="0.15">
      <c r="O484" s="8"/>
    </row>
    <row r="485" spans="15:15" ht="13" x14ac:dyDescent="0.15">
      <c r="O485" s="8"/>
    </row>
    <row r="486" spans="15:15" ht="13" x14ac:dyDescent="0.15">
      <c r="O486" s="8"/>
    </row>
    <row r="487" spans="15:15" ht="13" x14ac:dyDescent="0.15">
      <c r="O487" s="8"/>
    </row>
    <row r="488" spans="15:15" ht="13" x14ac:dyDescent="0.15">
      <c r="O488" s="8"/>
    </row>
    <row r="489" spans="15:15" ht="13" x14ac:dyDescent="0.15">
      <c r="O489" s="8"/>
    </row>
    <row r="490" spans="15:15" ht="13" x14ac:dyDescent="0.15">
      <c r="O490" s="8"/>
    </row>
    <row r="491" spans="15:15" ht="13" x14ac:dyDescent="0.15">
      <c r="O491" s="8"/>
    </row>
    <row r="492" spans="15:15" ht="13" x14ac:dyDescent="0.15">
      <c r="O492" s="8"/>
    </row>
    <row r="493" spans="15:15" ht="13" x14ac:dyDescent="0.15">
      <c r="O493" s="8"/>
    </row>
    <row r="494" spans="15:15" ht="13" x14ac:dyDescent="0.15">
      <c r="O494" s="8"/>
    </row>
    <row r="495" spans="15:15" ht="13" x14ac:dyDescent="0.15">
      <c r="O495" s="8"/>
    </row>
    <row r="496" spans="15:15" ht="13" x14ac:dyDescent="0.15">
      <c r="O496" s="8"/>
    </row>
    <row r="497" spans="15:15" ht="13" x14ac:dyDescent="0.15">
      <c r="O497" s="8"/>
    </row>
    <row r="498" spans="15:15" ht="13" x14ac:dyDescent="0.15">
      <c r="O498" s="8"/>
    </row>
    <row r="499" spans="15:15" ht="13" x14ac:dyDescent="0.15">
      <c r="O499" s="8"/>
    </row>
    <row r="500" spans="15:15" ht="13" x14ac:dyDescent="0.15">
      <c r="O500" s="8"/>
    </row>
    <row r="501" spans="15:15" ht="13" x14ac:dyDescent="0.15">
      <c r="O501" s="8"/>
    </row>
    <row r="502" spans="15:15" ht="13" x14ac:dyDescent="0.15">
      <c r="O502" s="8"/>
    </row>
    <row r="503" spans="15:15" ht="13" x14ac:dyDescent="0.15">
      <c r="O503" s="8"/>
    </row>
    <row r="504" spans="15:15" ht="13" x14ac:dyDescent="0.15">
      <c r="O504" s="8"/>
    </row>
    <row r="505" spans="15:15" ht="13" x14ac:dyDescent="0.15">
      <c r="O505" s="8"/>
    </row>
    <row r="506" spans="15:15" ht="13" x14ac:dyDescent="0.15">
      <c r="O506" s="8"/>
    </row>
    <row r="507" spans="15:15" ht="13" x14ac:dyDescent="0.15">
      <c r="O507" s="8"/>
    </row>
    <row r="508" spans="15:15" ht="13" x14ac:dyDescent="0.15">
      <c r="O508" s="8"/>
    </row>
    <row r="509" spans="15:15" ht="13" x14ac:dyDescent="0.15">
      <c r="O509" s="8"/>
    </row>
    <row r="510" spans="15:15" ht="13" x14ac:dyDescent="0.15">
      <c r="O510" s="8"/>
    </row>
    <row r="511" spans="15:15" ht="13" x14ac:dyDescent="0.15">
      <c r="O511" s="8"/>
    </row>
    <row r="512" spans="15:15" ht="13" x14ac:dyDescent="0.15">
      <c r="O512" s="8"/>
    </row>
    <row r="513" spans="15:15" ht="13" x14ac:dyDescent="0.15">
      <c r="O513" s="8"/>
    </row>
    <row r="514" spans="15:15" ht="13" x14ac:dyDescent="0.15">
      <c r="O514" s="8"/>
    </row>
    <row r="515" spans="15:15" ht="13" x14ac:dyDescent="0.15">
      <c r="O515" s="8"/>
    </row>
    <row r="516" spans="15:15" ht="13" x14ac:dyDescent="0.15">
      <c r="O516" s="8"/>
    </row>
    <row r="517" spans="15:15" ht="13" x14ac:dyDescent="0.15">
      <c r="O517" s="8"/>
    </row>
    <row r="518" spans="15:15" ht="13" x14ac:dyDescent="0.15">
      <c r="O518" s="8"/>
    </row>
    <row r="519" spans="15:15" ht="13" x14ac:dyDescent="0.15">
      <c r="O519" s="8"/>
    </row>
    <row r="520" spans="15:15" ht="13" x14ac:dyDescent="0.15">
      <c r="O520" s="8"/>
    </row>
    <row r="521" spans="15:15" ht="13" x14ac:dyDescent="0.15">
      <c r="O521" s="8"/>
    </row>
    <row r="522" spans="15:15" ht="13" x14ac:dyDescent="0.15">
      <c r="O522" s="8"/>
    </row>
    <row r="523" spans="15:15" ht="13" x14ac:dyDescent="0.15">
      <c r="O523" s="8"/>
    </row>
    <row r="524" spans="15:15" ht="13" x14ac:dyDescent="0.15">
      <c r="O524" s="8"/>
    </row>
    <row r="525" spans="15:15" ht="13" x14ac:dyDescent="0.15">
      <c r="O525" s="8"/>
    </row>
    <row r="526" spans="15:15" ht="13" x14ac:dyDescent="0.15">
      <c r="O526" s="8"/>
    </row>
    <row r="527" spans="15:15" ht="13" x14ac:dyDescent="0.15">
      <c r="O527" s="8"/>
    </row>
    <row r="528" spans="15:15" ht="13" x14ac:dyDescent="0.15">
      <c r="O528" s="8"/>
    </row>
    <row r="529" spans="15:15" ht="13" x14ac:dyDescent="0.15">
      <c r="O529" s="8"/>
    </row>
    <row r="530" spans="15:15" ht="13" x14ac:dyDescent="0.15">
      <c r="O530" s="8"/>
    </row>
    <row r="531" spans="15:15" ht="13" x14ac:dyDescent="0.15">
      <c r="O531" s="8"/>
    </row>
    <row r="532" spans="15:15" ht="13" x14ac:dyDescent="0.15">
      <c r="O532" s="8"/>
    </row>
    <row r="533" spans="15:15" ht="13" x14ac:dyDescent="0.15">
      <c r="O533" s="8"/>
    </row>
    <row r="534" spans="15:15" ht="13" x14ac:dyDescent="0.15">
      <c r="O534" s="8"/>
    </row>
    <row r="535" spans="15:15" ht="13" x14ac:dyDescent="0.15">
      <c r="O535" s="8"/>
    </row>
    <row r="536" spans="15:15" ht="13" x14ac:dyDescent="0.15">
      <c r="O536" s="8"/>
    </row>
    <row r="537" spans="15:15" ht="13" x14ac:dyDescent="0.15">
      <c r="O537" s="8"/>
    </row>
    <row r="538" spans="15:15" ht="13" x14ac:dyDescent="0.15">
      <c r="O538" s="8"/>
    </row>
    <row r="539" spans="15:15" ht="13" x14ac:dyDescent="0.15">
      <c r="O539" s="8"/>
    </row>
    <row r="540" spans="15:15" ht="13" x14ac:dyDescent="0.15">
      <c r="O540" s="8"/>
    </row>
    <row r="541" spans="15:15" ht="13" x14ac:dyDescent="0.15">
      <c r="O541" s="8"/>
    </row>
    <row r="542" spans="15:15" ht="13" x14ac:dyDescent="0.15">
      <c r="O542" s="8"/>
    </row>
    <row r="543" spans="15:15" ht="13" x14ac:dyDescent="0.15">
      <c r="O543" s="8"/>
    </row>
    <row r="544" spans="15:15" ht="13" x14ac:dyDescent="0.15">
      <c r="O544" s="8"/>
    </row>
    <row r="545" spans="15:15" ht="13" x14ac:dyDescent="0.15">
      <c r="O545" s="8"/>
    </row>
    <row r="546" spans="15:15" ht="13" x14ac:dyDescent="0.15">
      <c r="O546" s="8"/>
    </row>
    <row r="547" spans="15:15" ht="13" x14ac:dyDescent="0.15">
      <c r="O547" s="8"/>
    </row>
    <row r="548" spans="15:15" ht="13" x14ac:dyDescent="0.15">
      <c r="O548" s="8"/>
    </row>
    <row r="549" spans="15:15" ht="13" x14ac:dyDescent="0.15">
      <c r="O549" s="8"/>
    </row>
    <row r="550" spans="15:15" ht="13" x14ac:dyDescent="0.15">
      <c r="O550" s="8"/>
    </row>
    <row r="551" spans="15:15" ht="13" x14ac:dyDescent="0.15">
      <c r="O551" s="8"/>
    </row>
    <row r="552" spans="15:15" ht="13" x14ac:dyDescent="0.15">
      <c r="O552" s="8"/>
    </row>
    <row r="553" spans="15:15" ht="13" x14ac:dyDescent="0.15">
      <c r="O553" s="8"/>
    </row>
    <row r="554" spans="15:15" ht="13" x14ac:dyDescent="0.15">
      <c r="O554" s="8"/>
    </row>
    <row r="555" spans="15:15" ht="13" x14ac:dyDescent="0.15">
      <c r="O555" s="8"/>
    </row>
    <row r="556" spans="15:15" ht="13" x14ac:dyDescent="0.15">
      <c r="O556" s="8"/>
    </row>
    <row r="557" spans="15:15" ht="13" x14ac:dyDescent="0.15">
      <c r="O557" s="8"/>
    </row>
    <row r="558" spans="15:15" ht="13" x14ac:dyDescent="0.15">
      <c r="O558" s="8"/>
    </row>
    <row r="559" spans="15:15" ht="13" x14ac:dyDescent="0.15">
      <c r="O559" s="8"/>
    </row>
    <row r="560" spans="15:15" ht="13" x14ac:dyDescent="0.15">
      <c r="O560" s="8"/>
    </row>
    <row r="561" spans="15:15" ht="13" x14ac:dyDescent="0.15">
      <c r="O561" s="8"/>
    </row>
    <row r="562" spans="15:15" ht="13" x14ac:dyDescent="0.15">
      <c r="O562" s="8"/>
    </row>
    <row r="563" spans="15:15" ht="13" x14ac:dyDescent="0.15">
      <c r="O563" s="8"/>
    </row>
    <row r="564" spans="15:15" ht="13" x14ac:dyDescent="0.15">
      <c r="O564" s="8"/>
    </row>
    <row r="565" spans="15:15" ht="13" x14ac:dyDescent="0.15">
      <c r="O565" s="8"/>
    </row>
    <row r="566" spans="15:15" ht="13" x14ac:dyDescent="0.15">
      <c r="O566" s="8"/>
    </row>
    <row r="567" spans="15:15" ht="13" x14ac:dyDescent="0.15">
      <c r="O567" s="8"/>
    </row>
    <row r="568" spans="15:15" ht="13" x14ac:dyDescent="0.15">
      <c r="O568" s="8"/>
    </row>
    <row r="569" spans="15:15" ht="13" x14ac:dyDescent="0.15">
      <c r="O569" s="8"/>
    </row>
    <row r="570" spans="15:15" ht="13" x14ac:dyDescent="0.15">
      <c r="O570" s="8"/>
    </row>
    <row r="571" spans="15:15" ht="13" x14ac:dyDescent="0.15">
      <c r="O571" s="8"/>
    </row>
    <row r="572" spans="15:15" ht="13" x14ac:dyDescent="0.15">
      <c r="O572" s="8"/>
    </row>
    <row r="573" spans="15:15" ht="13" x14ac:dyDescent="0.15">
      <c r="O573" s="8"/>
    </row>
    <row r="574" spans="15:15" ht="13" x14ac:dyDescent="0.15">
      <c r="O574" s="8"/>
    </row>
    <row r="575" spans="15:15" ht="13" x14ac:dyDescent="0.15">
      <c r="O575" s="8"/>
    </row>
    <row r="576" spans="15:15" ht="13" x14ac:dyDescent="0.15">
      <c r="O576" s="8"/>
    </row>
    <row r="577" spans="15:15" ht="13" x14ac:dyDescent="0.15">
      <c r="O577" s="8"/>
    </row>
    <row r="578" spans="15:15" ht="13" x14ac:dyDescent="0.15">
      <c r="O578" s="8"/>
    </row>
    <row r="579" spans="15:15" ht="13" x14ac:dyDescent="0.15">
      <c r="O579" s="8"/>
    </row>
    <row r="580" spans="15:15" ht="13" x14ac:dyDescent="0.15">
      <c r="O580" s="8"/>
    </row>
    <row r="581" spans="15:15" ht="13" x14ac:dyDescent="0.15">
      <c r="O581" s="8"/>
    </row>
    <row r="582" spans="15:15" ht="13" x14ac:dyDescent="0.15">
      <c r="O582" s="8"/>
    </row>
    <row r="583" spans="15:15" ht="13" x14ac:dyDescent="0.15">
      <c r="O583" s="8"/>
    </row>
    <row r="584" spans="15:15" ht="13" x14ac:dyDescent="0.15">
      <c r="O584" s="8"/>
    </row>
    <row r="585" spans="15:15" ht="13" x14ac:dyDescent="0.15">
      <c r="O585" s="8"/>
    </row>
    <row r="586" spans="15:15" ht="13" x14ac:dyDescent="0.15">
      <c r="O586" s="8"/>
    </row>
    <row r="587" spans="15:15" ht="13" x14ac:dyDescent="0.15">
      <c r="O587" s="8"/>
    </row>
    <row r="588" spans="15:15" ht="13" x14ac:dyDescent="0.15">
      <c r="O588" s="8"/>
    </row>
    <row r="589" spans="15:15" ht="13" x14ac:dyDescent="0.15">
      <c r="O589" s="8"/>
    </row>
    <row r="590" spans="15:15" ht="13" x14ac:dyDescent="0.15">
      <c r="O590" s="8"/>
    </row>
    <row r="591" spans="15:15" ht="13" x14ac:dyDescent="0.15">
      <c r="O591" s="8"/>
    </row>
    <row r="592" spans="15:15" ht="13" x14ac:dyDescent="0.15">
      <c r="O592" s="8"/>
    </row>
    <row r="593" spans="15:15" ht="13" x14ac:dyDescent="0.15">
      <c r="O593" s="8"/>
    </row>
    <row r="594" spans="15:15" ht="13" x14ac:dyDescent="0.15">
      <c r="O594" s="8"/>
    </row>
    <row r="595" spans="15:15" ht="13" x14ac:dyDescent="0.15">
      <c r="O595" s="8"/>
    </row>
    <row r="596" spans="15:15" ht="13" x14ac:dyDescent="0.15">
      <c r="O596" s="8"/>
    </row>
    <row r="597" spans="15:15" ht="13" x14ac:dyDescent="0.15">
      <c r="O597" s="8"/>
    </row>
    <row r="598" spans="15:15" ht="13" x14ac:dyDescent="0.15">
      <c r="O598" s="8"/>
    </row>
    <row r="599" spans="15:15" ht="13" x14ac:dyDescent="0.15">
      <c r="O599" s="8"/>
    </row>
    <row r="600" spans="15:15" ht="13" x14ac:dyDescent="0.15">
      <c r="O600" s="8"/>
    </row>
    <row r="601" spans="15:15" ht="13" x14ac:dyDescent="0.15">
      <c r="O601" s="8"/>
    </row>
    <row r="602" spans="15:15" ht="13" x14ac:dyDescent="0.15">
      <c r="O602" s="8"/>
    </row>
    <row r="603" spans="15:15" ht="13" x14ac:dyDescent="0.15">
      <c r="O603" s="8"/>
    </row>
    <row r="604" spans="15:15" ht="13" x14ac:dyDescent="0.15">
      <c r="O604" s="8"/>
    </row>
    <row r="605" spans="15:15" ht="13" x14ac:dyDescent="0.15">
      <c r="O605" s="8"/>
    </row>
    <row r="606" spans="15:15" ht="13" x14ac:dyDescent="0.15">
      <c r="O606" s="8"/>
    </row>
    <row r="607" spans="15:15" ht="13" x14ac:dyDescent="0.15">
      <c r="O607" s="8"/>
    </row>
    <row r="608" spans="15:15" ht="13" x14ac:dyDescent="0.15">
      <c r="O608" s="8"/>
    </row>
    <row r="609" spans="15:15" ht="13" x14ac:dyDescent="0.15">
      <c r="O609" s="8"/>
    </row>
    <row r="610" spans="15:15" ht="13" x14ac:dyDescent="0.15">
      <c r="O610" s="8"/>
    </row>
    <row r="611" spans="15:15" ht="13" x14ac:dyDescent="0.15">
      <c r="O611" s="8"/>
    </row>
    <row r="612" spans="15:15" ht="13" x14ac:dyDescent="0.15">
      <c r="O612" s="8"/>
    </row>
    <row r="613" spans="15:15" ht="13" x14ac:dyDescent="0.15">
      <c r="O613" s="8"/>
    </row>
    <row r="614" spans="15:15" ht="13" x14ac:dyDescent="0.15">
      <c r="O614" s="8"/>
    </row>
    <row r="615" spans="15:15" ht="13" x14ac:dyDescent="0.15">
      <c r="O615" s="8"/>
    </row>
    <row r="616" spans="15:15" ht="13" x14ac:dyDescent="0.15">
      <c r="O616" s="8"/>
    </row>
    <row r="617" spans="15:15" ht="13" x14ac:dyDescent="0.15">
      <c r="O617" s="8"/>
    </row>
    <row r="618" spans="15:15" ht="13" x14ac:dyDescent="0.15">
      <c r="O618" s="8"/>
    </row>
    <row r="619" spans="15:15" ht="13" x14ac:dyDescent="0.15">
      <c r="O619" s="8"/>
    </row>
    <row r="620" spans="15:15" ht="13" x14ac:dyDescent="0.15">
      <c r="O620" s="8"/>
    </row>
    <row r="621" spans="15:15" ht="13" x14ac:dyDescent="0.15">
      <c r="O621" s="8"/>
    </row>
    <row r="622" spans="15:15" ht="13" x14ac:dyDescent="0.15">
      <c r="O622" s="8"/>
    </row>
    <row r="623" spans="15:15" ht="13" x14ac:dyDescent="0.15">
      <c r="O623" s="8"/>
    </row>
    <row r="624" spans="15:15" ht="13" x14ac:dyDescent="0.15">
      <c r="O624" s="8"/>
    </row>
    <row r="625" spans="15:15" ht="13" x14ac:dyDescent="0.15">
      <c r="O625" s="8"/>
    </row>
    <row r="626" spans="15:15" ht="13" x14ac:dyDescent="0.15">
      <c r="O626" s="8"/>
    </row>
    <row r="627" spans="15:15" ht="13" x14ac:dyDescent="0.15">
      <c r="O627" s="8"/>
    </row>
    <row r="628" spans="15:15" ht="13" x14ac:dyDescent="0.15">
      <c r="O628" s="8"/>
    </row>
    <row r="629" spans="15:15" ht="13" x14ac:dyDescent="0.15">
      <c r="O629" s="8"/>
    </row>
    <row r="630" spans="15:15" ht="13" x14ac:dyDescent="0.15">
      <c r="O630" s="8"/>
    </row>
    <row r="631" spans="15:15" ht="13" x14ac:dyDescent="0.15">
      <c r="O631" s="8"/>
    </row>
    <row r="632" spans="15:15" ht="13" x14ac:dyDescent="0.15">
      <c r="O632" s="8"/>
    </row>
    <row r="633" spans="15:15" ht="13" x14ac:dyDescent="0.15">
      <c r="O633" s="8"/>
    </row>
    <row r="634" spans="15:15" ht="13" x14ac:dyDescent="0.15">
      <c r="O634" s="8"/>
    </row>
    <row r="635" spans="15:15" ht="13" x14ac:dyDescent="0.15">
      <c r="O635" s="8"/>
    </row>
    <row r="636" spans="15:15" ht="13" x14ac:dyDescent="0.15">
      <c r="O636" s="8"/>
    </row>
    <row r="637" spans="15:15" ht="13" x14ac:dyDescent="0.15">
      <c r="O637" s="8"/>
    </row>
    <row r="638" spans="15:15" ht="13" x14ac:dyDescent="0.15">
      <c r="O638" s="8"/>
    </row>
    <row r="639" spans="15:15" ht="13" x14ac:dyDescent="0.15">
      <c r="O639" s="8"/>
    </row>
    <row r="640" spans="15:15" ht="13" x14ac:dyDescent="0.15">
      <c r="O640" s="8"/>
    </row>
    <row r="641" spans="15:15" ht="13" x14ac:dyDescent="0.15">
      <c r="O641" s="8"/>
    </row>
    <row r="642" spans="15:15" ht="13" x14ac:dyDescent="0.15">
      <c r="O642" s="8"/>
    </row>
    <row r="643" spans="15:15" ht="13" x14ac:dyDescent="0.15">
      <c r="O643" s="8"/>
    </row>
    <row r="644" spans="15:15" ht="13" x14ac:dyDescent="0.15">
      <c r="O644" s="8"/>
    </row>
    <row r="645" spans="15:15" ht="13" x14ac:dyDescent="0.15">
      <c r="O645" s="8"/>
    </row>
    <row r="646" spans="15:15" ht="13" x14ac:dyDescent="0.15">
      <c r="O646" s="8"/>
    </row>
    <row r="647" spans="15:15" ht="13" x14ac:dyDescent="0.15">
      <c r="O647" s="8"/>
    </row>
    <row r="648" spans="15:15" ht="13" x14ac:dyDescent="0.15">
      <c r="O648" s="8"/>
    </row>
    <row r="649" spans="15:15" ht="13" x14ac:dyDescent="0.15">
      <c r="O649" s="8"/>
    </row>
    <row r="650" spans="15:15" ht="13" x14ac:dyDescent="0.15">
      <c r="O650" s="8"/>
    </row>
    <row r="651" spans="15:15" ht="13" x14ac:dyDescent="0.15">
      <c r="O651" s="8"/>
    </row>
    <row r="652" spans="15:15" ht="13" x14ac:dyDescent="0.15">
      <c r="O652" s="8"/>
    </row>
    <row r="653" spans="15:15" ht="13" x14ac:dyDescent="0.15">
      <c r="O653" s="8"/>
    </row>
    <row r="654" spans="15:15" ht="13" x14ac:dyDescent="0.15">
      <c r="O654" s="8"/>
    </row>
    <row r="655" spans="15:15" ht="13" x14ac:dyDescent="0.15">
      <c r="O655" s="8"/>
    </row>
    <row r="656" spans="15:15" ht="13" x14ac:dyDescent="0.15">
      <c r="O656" s="8"/>
    </row>
    <row r="657" spans="15:15" ht="13" x14ac:dyDescent="0.15">
      <c r="O657" s="8"/>
    </row>
    <row r="658" spans="15:15" ht="13" x14ac:dyDescent="0.15">
      <c r="O658" s="8"/>
    </row>
    <row r="659" spans="15:15" ht="13" x14ac:dyDescent="0.15">
      <c r="O659" s="8"/>
    </row>
    <row r="660" spans="15:15" ht="13" x14ac:dyDescent="0.15">
      <c r="O660" s="8"/>
    </row>
    <row r="661" spans="15:15" ht="13" x14ac:dyDescent="0.15">
      <c r="O661" s="8"/>
    </row>
    <row r="662" spans="15:15" ht="13" x14ac:dyDescent="0.15">
      <c r="O662" s="8"/>
    </row>
    <row r="663" spans="15:15" ht="13" x14ac:dyDescent="0.15">
      <c r="O663" s="8"/>
    </row>
    <row r="664" spans="15:15" ht="13" x14ac:dyDescent="0.15">
      <c r="O664" s="8"/>
    </row>
    <row r="665" spans="15:15" ht="13" x14ac:dyDescent="0.15">
      <c r="O665" s="8"/>
    </row>
    <row r="666" spans="15:15" ht="13" x14ac:dyDescent="0.15">
      <c r="O666" s="8"/>
    </row>
    <row r="667" spans="15:15" ht="13" x14ac:dyDescent="0.15">
      <c r="O667" s="8"/>
    </row>
    <row r="668" spans="15:15" ht="13" x14ac:dyDescent="0.15">
      <c r="O668" s="8"/>
    </row>
    <row r="669" spans="15:15" ht="13" x14ac:dyDescent="0.15">
      <c r="O669" s="8"/>
    </row>
    <row r="670" spans="15:15" ht="13" x14ac:dyDescent="0.15">
      <c r="O670" s="8"/>
    </row>
    <row r="671" spans="15:15" ht="13" x14ac:dyDescent="0.15">
      <c r="O671" s="8"/>
    </row>
    <row r="672" spans="15:15" ht="13" x14ac:dyDescent="0.15">
      <c r="O672" s="8"/>
    </row>
    <row r="673" spans="15:15" ht="13" x14ac:dyDescent="0.15">
      <c r="O673" s="8"/>
    </row>
    <row r="674" spans="15:15" ht="13" x14ac:dyDescent="0.15">
      <c r="O674" s="8"/>
    </row>
    <row r="675" spans="15:15" ht="13" x14ac:dyDescent="0.15">
      <c r="O675" s="8"/>
    </row>
    <row r="676" spans="15:15" ht="13" x14ac:dyDescent="0.15">
      <c r="O676" s="8"/>
    </row>
    <row r="677" spans="15:15" ht="13" x14ac:dyDescent="0.15">
      <c r="O677" s="8"/>
    </row>
    <row r="678" spans="15:15" ht="13" x14ac:dyDescent="0.15">
      <c r="O678" s="8"/>
    </row>
    <row r="679" spans="15:15" ht="13" x14ac:dyDescent="0.15">
      <c r="O679" s="8"/>
    </row>
    <row r="680" spans="15:15" ht="13" x14ac:dyDescent="0.15">
      <c r="O680" s="8"/>
    </row>
    <row r="681" spans="15:15" ht="13" x14ac:dyDescent="0.15">
      <c r="O681" s="8"/>
    </row>
    <row r="682" spans="15:15" ht="13" x14ac:dyDescent="0.15">
      <c r="O682" s="8"/>
    </row>
    <row r="683" spans="15:15" ht="13" x14ac:dyDescent="0.15">
      <c r="O683" s="8"/>
    </row>
    <row r="684" spans="15:15" ht="13" x14ac:dyDescent="0.15">
      <c r="O684" s="8"/>
    </row>
    <row r="685" spans="15:15" ht="13" x14ac:dyDescent="0.15">
      <c r="O685" s="8"/>
    </row>
    <row r="686" spans="15:15" ht="13" x14ac:dyDescent="0.15">
      <c r="O686" s="8"/>
    </row>
    <row r="687" spans="15:15" ht="13" x14ac:dyDescent="0.15">
      <c r="O687" s="8"/>
    </row>
    <row r="688" spans="15:15" ht="13" x14ac:dyDescent="0.15">
      <c r="O688" s="8"/>
    </row>
    <row r="689" spans="15:15" ht="13" x14ac:dyDescent="0.15">
      <c r="O689" s="8"/>
    </row>
    <row r="690" spans="15:15" ht="13" x14ac:dyDescent="0.15">
      <c r="O690" s="8"/>
    </row>
    <row r="691" spans="15:15" ht="13" x14ac:dyDescent="0.15">
      <c r="O691" s="8"/>
    </row>
    <row r="692" spans="15:15" ht="13" x14ac:dyDescent="0.15">
      <c r="O692" s="8"/>
    </row>
    <row r="693" spans="15:15" ht="13" x14ac:dyDescent="0.15">
      <c r="O693" s="8"/>
    </row>
    <row r="694" spans="15:15" ht="13" x14ac:dyDescent="0.15">
      <c r="O694" s="8"/>
    </row>
    <row r="695" spans="15:15" ht="13" x14ac:dyDescent="0.15">
      <c r="O695" s="8"/>
    </row>
    <row r="696" spans="15:15" ht="13" x14ac:dyDescent="0.15">
      <c r="O696" s="8"/>
    </row>
    <row r="697" spans="15:15" ht="13" x14ac:dyDescent="0.15">
      <c r="O697" s="8"/>
    </row>
    <row r="698" spans="15:15" ht="13" x14ac:dyDescent="0.15">
      <c r="O698" s="8"/>
    </row>
    <row r="699" spans="15:15" ht="13" x14ac:dyDescent="0.15">
      <c r="O699" s="8"/>
    </row>
    <row r="700" spans="15:15" ht="13" x14ac:dyDescent="0.15">
      <c r="O700" s="8"/>
    </row>
    <row r="701" spans="15:15" ht="13" x14ac:dyDescent="0.15">
      <c r="O701" s="8"/>
    </row>
    <row r="702" spans="15:15" ht="13" x14ac:dyDescent="0.15">
      <c r="O702" s="8"/>
    </row>
    <row r="703" spans="15:15" ht="13" x14ac:dyDescent="0.15">
      <c r="O703" s="8"/>
    </row>
    <row r="704" spans="15:15" ht="13" x14ac:dyDescent="0.15">
      <c r="O704" s="8"/>
    </row>
    <row r="705" spans="15:15" ht="13" x14ac:dyDescent="0.15">
      <c r="O705" s="8"/>
    </row>
    <row r="706" spans="15:15" ht="13" x14ac:dyDescent="0.15">
      <c r="O706" s="8"/>
    </row>
    <row r="707" spans="15:15" ht="13" x14ac:dyDescent="0.15">
      <c r="O707" s="8"/>
    </row>
    <row r="708" spans="15:15" ht="13" x14ac:dyDescent="0.15">
      <c r="O708" s="8"/>
    </row>
    <row r="709" spans="15:15" ht="13" x14ac:dyDescent="0.15">
      <c r="O709" s="8"/>
    </row>
    <row r="710" spans="15:15" ht="13" x14ac:dyDescent="0.15">
      <c r="O710" s="8"/>
    </row>
    <row r="711" spans="15:15" ht="13" x14ac:dyDescent="0.15">
      <c r="O711" s="8"/>
    </row>
    <row r="712" spans="15:15" ht="13" x14ac:dyDescent="0.15">
      <c r="O712" s="8"/>
    </row>
    <row r="713" spans="15:15" ht="13" x14ac:dyDescent="0.15">
      <c r="O713" s="8"/>
    </row>
    <row r="714" spans="15:15" ht="13" x14ac:dyDescent="0.15">
      <c r="O714" s="8"/>
    </row>
    <row r="715" spans="15:15" ht="13" x14ac:dyDescent="0.15">
      <c r="O715" s="8"/>
    </row>
    <row r="716" spans="15:15" ht="13" x14ac:dyDescent="0.15">
      <c r="O716" s="8"/>
    </row>
    <row r="717" spans="15:15" ht="13" x14ac:dyDescent="0.15">
      <c r="O717" s="8"/>
    </row>
    <row r="718" spans="15:15" ht="13" x14ac:dyDescent="0.15">
      <c r="O718" s="8"/>
    </row>
    <row r="719" spans="15:15" ht="13" x14ac:dyDescent="0.15">
      <c r="O719" s="8"/>
    </row>
    <row r="720" spans="15:15" ht="13" x14ac:dyDescent="0.15">
      <c r="O720" s="8"/>
    </row>
    <row r="721" spans="15:15" ht="13" x14ac:dyDescent="0.15">
      <c r="O721" s="8"/>
    </row>
    <row r="722" spans="15:15" ht="13" x14ac:dyDescent="0.15">
      <c r="O722" s="8"/>
    </row>
    <row r="723" spans="15:15" ht="13" x14ac:dyDescent="0.15">
      <c r="O723" s="8"/>
    </row>
    <row r="724" spans="15:15" ht="13" x14ac:dyDescent="0.15">
      <c r="O724" s="8"/>
    </row>
    <row r="725" spans="15:15" ht="13" x14ac:dyDescent="0.15">
      <c r="O725" s="8"/>
    </row>
    <row r="726" spans="15:15" ht="13" x14ac:dyDescent="0.15">
      <c r="O726" s="8"/>
    </row>
    <row r="727" spans="15:15" ht="13" x14ac:dyDescent="0.15">
      <c r="O727" s="8"/>
    </row>
    <row r="728" spans="15:15" ht="13" x14ac:dyDescent="0.15">
      <c r="O728" s="8"/>
    </row>
    <row r="729" spans="15:15" ht="13" x14ac:dyDescent="0.15">
      <c r="O729" s="8"/>
    </row>
    <row r="730" spans="15:15" ht="13" x14ac:dyDescent="0.15">
      <c r="O730" s="8"/>
    </row>
    <row r="731" spans="15:15" ht="13" x14ac:dyDescent="0.15">
      <c r="O731" s="8"/>
    </row>
    <row r="732" spans="15:15" ht="13" x14ac:dyDescent="0.15">
      <c r="O732" s="8"/>
    </row>
    <row r="733" spans="15:15" ht="13" x14ac:dyDescent="0.15">
      <c r="O733" s="8"/>
    </row>
    <row r="734" spans="15:15" ht="13" x14ac:dyDescent="0.15">
      <c r="O734" s="8"/>
    </row>
    <row r="735" spans="15:15" ht="13" x14ac:dyDescent="0.15">
      <c r="O735" s="8"/>
    </row>
    <row r="736" spans="15:15" ht="13" x14ac:dyDescent="0.15">
      <c r="O736" s="8"/>
    </row>
    <row r="737" spans="15:15" ht="13" x14ac:dyDescent="0.15">
      <c r="O737" s="8"/>
    </row>
    <row r="738" spans="15:15" ht="13" x14ac:dyDescent="0.15">
      <c r="O738" s="8"/>
    </row>
    <row r="739" spans="15:15" ht="13" x14ac:dyDescent="0.15">
      <c r="O739" s="8"/>
    </row>
    <row r="740" spans="15:15" ht="13" x14ac:dyDescent="0.15">
      <c r="O740" s="8"/>
    </row>
    <row r="741" spans="15:15" ht="13" x14ac:dyDescent="0.15">
      <c r="O741" s="8"/>
    </row>
    <row r="742" spans="15:15" ht="13" x14ac:dyDescent="0.15">
      <c r="O742" s="8"/>
    </row>
    <row r="743" spans="15:15" ht="13" x14ac:dyDescent="0.15">
      <c r="O743" s="8"/>
    </row>
    <row r="744" spans="15:15" ht="13" x14ac:dyDescent="0.15">
      <c r="O744" s="8"/>
    </row>
    <row r="745" spans="15:15" ht="13" x14ac:dyDescent="0.15">
      <c r="O745" s="8"/>
    </row>
    <row r="746" spans="15:15" ht="13" x14ac:dyDescent="0.15">
      <c r="O746" s="8"/>
    </row>
    <row r="747" spans="15:15" ht="13" x14ac:dyDescent="0.15">
      <c r="O747" s="8"/>
    </row>
    <row r="748" spans="15:15" ht="13" x14ac:dyDescent="0.15">
      <c r="O748" s="8"/>
    </row>
    <row r="749" spans="15:15" ht="13" x14ac:dyDescent="0.15">
      <c r="O749" s="8"/>
    </row>
    <row r="750" spans="15:15" ht="13" x14ac:dyDescent="0.15">
      <c r="O750" s="8"/>
    </row>
    <row r="751" spans="15:15" ht="13" x14ac:dyDescent="0.15">
      <c r="O751" s="8"/>
    </row>
    <row r="752" spans="15:15" ht="13" x14ac:dyDescent="0.15">
      <c r="O752" s="8"/>
    </row>
    <row r="753" spans="15:15" ht="13" x14ac:dyDescent="0.15">
      <c r="O753" s="8"/>
    </row>
    <row r="754" spans="15:15" ht="13" x14ac:dyDescent="0.15">
      <c r="O754" s="8"/>
    </row>
    <row r="755" spans="15:15" ht="13" x14ac:dyDescent="0.15">
      <c r="O755" s="8"/>
    </row>
    <row r="756" spans="15:15" ht="13" x14ac:dyDescent="0.15">
      <c r="O756" s="8"/>
    </row>
    <row r="757" spans="15:15" ht="13" x14ac:dyDescent="0.15">
      <c r="O757" s="8"/>
    </row>
    <row r="758" spans="15:15" ht="13" x14ac:dyDescent="0.15">
      <c r="O758" s="8"/>
    </row>
    <row r="759" spans="15:15" ht="13" x14ac:dyDescent="0.15">
      <c r="O759" s="8"/>
    </row>
    <row r="760" spans="15:15" ht="13" x14ac:dyDescent="0.15">
      <c r="O760" s="8"/>
    </row>
    <row r="761" spans="15:15" ht="13" x14ac:dyDescent="0.15">
      <c r="O761" s="8"/>
    </row>
    <row r="762" spans="15:15" ht="13" x14ac:dyDescent="0.15">
      <c r="O762" s="8"/>
    </row>
    <row r="763" spans="15:15" ht="13" x14ac:dyDescent="0.15">
      <c r="O763" s="8"/>
    </row>
    <row r="764" spans="15:15" ht="13" x14ac:dyDescent="0.15">
      <c r="O764" s="8"/>
    </row>
    <row r="765" spans="15:15" ht="13" x14ac:dyDescent="0.15">
      <c r="O765" s="8"/>
    </row>
    <row r="766" spans="15:15" ht="13" x14ac:dyDescent="0.15">
      <c r="O766" s="8"/>
    </row>
    <row r="767" spans="15:15" ht="13" x14ac:dyDescent="0.15">
      <c r="O767" s="8"/>
    </row>
    <row r="768" spans="15:15" ht="13" x14ac:dyDescent="0.15">
      <c r="O768" s="8"/>
    </row>
    <row r="769" spans="15:15" ht="13" x14ac:dyDescent="0.15">
      <c r="O769" s="8"/>
    </row>
    <row r="770" spans="15:15" ht="13" x14ac:dyDescent="0.15">
      <c r="O770" s="8"/>
    </row>
    <row r="771" spans="15:15" ht="13" x14ac:dyDescent="0.15">
      <c r="O771" s="8"/>
    </row>
    <row r="772" spans="15:15" ht="13" x14ac:dyDescent="0.15">
      <c r="O772" s="8"/>
    </row>
    <row r="773" spans="15:15" ht="13" x14ac:dyDescent="0.15">
      <c r="O773" s="8"/>
    </row>
    <row r="774" spans="15:15" ht="13" x14ac:dyDescent="0.15">
      <c r="O774" s="8"/>
    </row>
    <row r="775" spans="15:15" ht="13" x14ac:dyDescent="0.15">
      <c r="O775" s="8"/>
    </row>
    <row r="776" spans="15:15" ht="13" x14ac:dyDescent="0.15">
      <c r="O776" s="8"/>
    </row>
    <row r="777" spans="15:15" ht="13" x14ac:dyDescent="0.15">
      <c r="O777" s="8"/>
    </row>
    <row r="778" spans="15:15" ht="13" x14ac:dyDescent="0.15">
      <c r="O778" s="8"/>
    </row>
    <row r="779" spans="15:15" ht="13" x14ac:dyDescent="0.15">
      <c r="O779" s="8"/>
    </row>
    <row r="780" spans="15:15" ht="13" x14ac:dyDescent="0.15">
      <c r="O780" s="8"/>
    </row>
    <row r="781" spans="15:15" ht="13" x14ac:dyDescent="0.15">
      <c r="O781" s="8"/>
    </row>
    <row r="782" spans="15:15" ht="13" x14ac:dyDescent="0.15">
      <c r="O782" s="8"/>
    </row>
    <row r="783" spans="15:15" ht="13" x14ac:dyDescent="0.15">
      <c r="O783" s="8"/>
    </row>
    <row r="784" spans="15:15" ht="13" x14ac:dyDescent="0.15">
      <c r="O784" s="8"/>
    </row>
    <row r="785" spans="15:15" ht="13" x14ac:dyDescent="0.15">
      <c r="O785" s="8"/>
    </row>
    <row r="786" spans="15:15" ht="13" x14ac:dyDescent="0.15">
      <c r="O786" s="8"/>
    </row>
    <row r="787" spans="15:15" ht="13" x14ac:dyDescent="0.15">
      <c r="O787" s="8"/>
    </row>
    <row r="788" spans="15:15" ht="13" x14ac:dyDescent="0.15">
      <c r="O788" s="8"/>
    </row>
    <row r="789" spans="15:15" ht="13" x14ac:dyDescent="0.15">
      <c r="O789" s="8"/>
    </row>
    <row r="790" spans="15:15" ht="13" x14ac:dyDescent="0.15">
      <c r="O790" s="8"/>
    </row>
    <row r="791" spans="15:15" ht="13" x14ac:dyDescent="0.15">
      <c r="O791" s="8"/>
    </row>
    <row r="792" spans="15:15" ht="13" x14ac:dyDescent="0.15">
      <c r="O792" s="8"/>
    </row>
    <row r="793" spans="15:15" ht="13" x14ac:dyDescent="0.15">
      <c r="O793" s="8"/>
    </row>
    <row r="794" spans="15:15" ht="13" x14ac:dyDescent="0.15">
      <c r="O794" s="8"/>
    </row>
    <row r="795" spans="15:15" ht="13" x14ac:dyDescent="0.15">
      <c r="O795" s="8"/>
    </row>
    <row r="796" spans="15:15" ht="13" x14ac:dyDescent="0.15">
      <c r="O796" s="8"/>
    </row>
    <row r="797" spans="15:15" ht="13" x14ac:dyDescent="0.15">
      <c r="O797" s="8"/>
    </row>
    <row r="798" spans="15:15" ht="13" x14ac:dyDescent="0.15">
      <c r="O798" s="8"/>
    </row>
    <row r="799" spans="15:15" ht="13" x14ac:dyDescent="0.15">
      <c r="O799" s="8"/>
    </row>
    <row r="800" spans="15:15" ht="13" x14ac:dyDescent="0.15">
      <c r="O800" s="8"/>
    </row>
    <row r="801" spans="15:15" ht="13" x14ac:dyDescent="0.15">
      <c r="O801" s="8"/>
    </row>
    <row r="802" spans="15:15" ht="13" x14ac:dyDescent="0.15">
      <c r="O802" s="8"/>
    </row>
    <row r="803" spans="15:15" ht="13" x14ac:dyDescent="0.15">
      <c r="O803" s="8"/>
    </row>
    <row r="804" spans="15:15" ht="13" x14ac:dyDescent="0.15">
      <c r="O804" s="8"/>
    </row>
    <row r="805" spans="15:15" ht="13" x14ac:dyDescent="0.15">
      <c r="O805" s="8"/>
    </row>
    <row r="806" spans="15:15" ht="13" x14ac:dyDescent="0.15">
      <c r="O806" s="8"/>
    </row>
    <row r="807" spans="15:15" ht="13" x14ac:dyDescent="0.15">
      <c r="O807" s="8"/>
    </row>
    <row r="808" spans="15:15" ht="13" x14ac:dyDescent="0.15">
      <c r="O808" s="8"/>
    </row>
    <row r="809" spans="15:15" ht="13" x14ac:dyDescent="0.15">
      <c r="O809" s="8"/>
    </row>
    <row r="810" spans="15:15" ht="13" x14ac:dyDescent="0.15">
      <c r="O810" s="8"/>
    </row>
    <row r="811" spans="15:15" ht="13" x14ac:dyDescent="0.15">
      <c r="O811" s="8"/>
    </row>
    <row r="812" spans="15:15" ht="13" x14ac:dyDescent="0.15">
      <c r="O812" s="8"/>
    </row>
    <row r="813" spans="15:15" ht="13" x14ac:dyDescent="0.15">
      <c r="O813" s="8"/>
    </row>
    <row r="814" spans="15:15" ht="13" x14ac:dyDescent="0.15">
      <c r="O814" s="8"/>
    </row>
    <row r="815" spans="15:15" ht="13" x14ac:dyDescent="0.15">
      <c r="O815" s="8"/>
    </row>
    <row r="816" spans="15:15" ht="13" x14ac:dyDescent="0.15">
      <c r="O816" s="8"/>
    </row>
    <row r="817" spans="15:15" ht="13" x14ac:dyDescent="0.15">
      <c r="O817" s="8"/>
    </row>
    <row r="818" spans="15:15" ht="13" x14ac:dyDescent="0.15">
      <c r="O818" s="8"/>
    </row>
    <row r="819" spans="15:15" ht="13" x14ac:dyDescent="0.15">
      <c r="O819" s="8"/>
    </row>
    <row r="820" spans="15:15" ht="13" x14ac:dyDescent="0.15">
      <c r="O820" s="8"/>
    </row>
    <row r="821" spans="15:15" ht="13" x14ac:dyDescent="0.15">
      <c r="O821" s="8"/>
    </row>
    <row r="822" spans="15:15" ht="13" x14ac:dyDescent="0.15">
      <c r="O822" s="8"/>
    </row>
    <row r="823" spans="15:15" ht="13" x14ac:dyDescent="0.15">
      <c r="O823" s="8"/>
    </row>
    <row r="824" spans="15:15" ht="13" x14ac:dyDescent="0.15">
      <c r="O824" s="8"/>
    </row>
    <row r="825" spans="15:15" ht="13" x14ac:dyDescent="0.15">
      <c r="O825" s="8"/>
    </row>
    <row r="826" spans="15:15" ht="13" x14ac:dyDescent="0.15">
      <c r="O826" s="8"/>
    </row>
    <row r="827" spans="15:15" ht="13" x14ac:dyDescent="0.15">
      <c r="O827" s="8"/>
    </row>
    <row r="828" spans="15:15" ht="13" x14ac:dyDescent="0.15">
      <c r="O828" s="8"/>
    </row>
    <row r="829" spans="15:15" ht="13" x14ac:dyDescent="0.15">
      <c r="O829" s="8"/>
    </row>
    <row r="830" spans="15:15" ht="13" x14ac:dyDescent="0.15">
      <c r="O830" s="8"/>
    </row>
    <row r="831" spans="15:15" ht="13" x14ac:dyDescent="0.15">
      <c r="O831" s="8"/>
    </row>
    <row r="832" spans="15:15" ht="13" x14ac:dyDescent="0.15">
      <c r="O832" s="8"/>
    </row>
    <row r="833" spans="15:15" ht="13" x14ac:dyDescent="0.15">
      <c r="O833" s="8"/>
    </row>
    <row r="834" spans="15:15" ht="13" x14ac:dyDescent="0.15">
      <c r="O834" s="8"/>
    </row>
    <row r="835" spans="15:15" ht="13" x14ac:dyDescent="0.15">
      <c r="O835" s="8"/>
    </row>
    <row r="836" spans="15:15" ht="13" x14ac:dyDescent="0.15">
      <c r="O836" s="8"/>
    </row>
    <row r="837" spans="15:15" ht="13" x14ac:dyDescent="0.15">
      <c r="O837" s="8"/>
    </row>
    <row r="838" spans="15:15" ht="13" x14ac:dyDescent="0.15">
      <c r="O838" s="8"/>
    </row>
    <row r="839" spans="15:15" ht="13" x14ac:dyDescent="0.15">
      <c r="O839" s="8"/>
    </row>
    <row r="840" spans="15:15" ht="13" x14ac:dyDescent="0.15">
      <c r="O840" s="8"/>
    </row>
    <row r="841" spans="15:15" ht="13" x14ac:dyDescent="0.15">
      <c r="O841" s="8"/>
    </row>
    <row r="842" spans="15:15" ht="13" x14ac:dyDescent="0.15">
      <c r="O842" s="8"/>
    </row>
    <row r="843" spans="15:15" ht="13" x14ac:dyDescent="0.15">
      <c r="O843" s="8"/>
    </row>
    <row r="844" spans="15:15" ht="13" x14ac:dyDescent="0.15">
      <c r="O844" s="8"/>
    </row>
    <row r="845" spans="15:15" ht="13" x14ac:dyDescent="0.15">
      <c r="O845" s="8"/>
    </row>
    <row r="846" spans="15:15" ht="13" x14ac:dyDescent="0.15">
      <c r="O846" s="8"/>
    </row>
    <row r="847" spans="15:15" ht="13" x14ac:dyDescent="0.15">
      <c r="O847" s="8"/>
    </row>
    <row r="848" spans="15:15" ht="13" x14ac:dyDescent="0.15">
      <c r="O848" s="8"/>
    </row>
    <row r="849" spans="15:15" ht="13" x14ac:dyDescent="0.15">
      <c r="O849" s="8"/>
    </row>
    <row r="850" spans="15:15" ht="13" x14ac:dyDescent="0.15">
      <c r="O850" s="8"/>
    </row>
    <row r="851" spans="15:15" ht="13" x14ac:dyDescent="0.15">
      <c r="O851" s="8"/>
    </row>
    <row r="852" spans="15:15" ht="13" x14ac:dyDescent="0.15">
      <c r="O852" s="8"/>
    </row>
    <row r="853" spans="15:15" ht="13" x14ac:dyDescent="0.15">
      <c r="O853" s="8"/>
    </row>
    <row r="854" spans="15:15" ht="13" x14ac:dyDescent="0.15">
      <c r="O854" s="8"/>
    </row>
    <row r="855" spans="15:15" ht="13" x14ac:dyDescent="0.15">
      <c r="O855" s="8"/>
    </row>
    <row r="856" spans="15:15" ht="13" x14ac:dyDescent="0.15">
      <c r="O856" s="8"/>
    </row>
    <row r="857" spans="15:15" ht="13" x14ac:dyDescent="0.15">
      <c r="O857" s="8"/>
    </row>
    <row r="858" spans="15:15" ht="13" x14ac:dyDescent="0.15">
      <c r="O858" s="8"/>
    </row>
    <row r="859" spans="15:15" ht="13" x14ac:dyDescent="0.15">
      <c r="O859" s="8"/>
    </row>
    <row r="860" spans="15:15" ht="13" x14ac:dyDescent="0.15">
      <c r="O860" s="8"/>
    </row>
    <row r="861" spans="15:15" ht="13" x14ac:dyDescent="0.15">
      <c r="O861" s="8"/>
    </row>
    <row r="862" spans="15:15" ht="13" x14ac:dyDescent="0.15">
      <c r="O862" s="8"/>
    </row>
    <row r="863" spans="15:15" ht="13" x14ac:dyDescent="0.15">
      <c r="O863" s="8"/>
    </row>
    <row r="864" spans="15:15" ht="13" x14ac:dyDescent="0.15">
      <c r="O864" s="8"/>
    </row>
    <row r="865" spans="15:15" ht="13" x14ac:dyDescent="0.15">
      <c r="O865" s="8"/>
    </row>
    <row r="866" spans="15:15" ht="13" x14ac:dyDescent="0.15">
      <c r="O866" s="8"/>
    </row>
    <row r="867" spans="15:15" ht="13" x14ac:dyDescent="0.15">
      <c r="O867" s="8"/>
    </row>
    <row r="868" spans="15:15" ht="13" x14ac:dyDescent="0.15">
      <c r="O868" s="8"/>
    </row>
    <row r="869" spans="15:15" ht="13" x14ac:dyDescent="0.15">
      <c r="O869" s="8"/>
    </row>
    <row r="870" spans="15:15" ht="13" x14ac:dyDescent="0.15">
      <c r="O870" s="8"/>
    </row>
    <row r="871" spans="15:15" ht="13" x14ac:dyDescent="0.15">
      <c r="O871" s="8"/>
    </row>
    <row r="872" spans="15:15" ht="13" x14ac:dyDescent="0.15">
      <c r="O872" s="8"/>
    </row>
    <row r="873" spans="15:15" ht="13" x14ac:dyDescent="0.15">
      <c r="O873" s="8"/>
    </row>
    <row r="874" spans="15:15" ht="13" x14ac:dyDescent="0.15">
      <c r="O874" s="8"/>
    </row>
    <row r="875" spans="15:15" ht="13" x14ac:dyDescent="0.15">
      <c r="O875" s="8"/>
    </row>
    <row r="876" spans="15:15" ht="13" x14ac:dyDescent="0.15">
      <c r="O876" s="8"/>
    </row>
    <row r="877" spans="15:15" ht="13" x14ac:dyDescent="0.15">
      <c r="O877" s="8"/>
    </row>
    <row r="878" spans="15:15" ht="13" x14ac:dyDescent="0.15">
      <c r="O878" s="8"/>
    </row>
    <row r="879" spans="15:15" ht="13" x14ac:dyDescent="0.15">
      <c r="O879" s="8"/>
    </row>
    <row r="880" spans="15:15" ht="13" x14ac:dyDescent="0.15">
      <c r="O880" s="8"/>
    </row>
    <row r="881" spans="15:15" ht="13" x14ac:dyDescent="0.15">
      <c r="O881" s="8"/>
    </row>
    <row r="882" spans="15:15" ht="13" x14ac:dyDescent="0.15">
      <c r="O882" s="8"/>
    </row>
    <row r="883" spans="15:15" ht="13" x14ac:dyDescent="0.15">
      <c r="O883" s="8"/>
    </row>
    <row r="884" spans="15:15" ht="13" x14ac:dyDescent="0.15">
      <c r="O884" s="8"/>
    </row>
    <row r="885" spans="15:15" ht="13" x14ac:dyDescent="0.15">
      <c r="O885" s="8"/>
    </row>
    <row r="886" spans="15:15" ht="13" x14ac:dyDescent="0.15">
      <c r="O886" s="8"/>
    </row>
    <row r="887" spans="15:15" ht="13" x14ac:dyDescent="0.15">
      <c r="O887" s="8"/>
    </row>
    <row r="888" spans="15:15" ht="13" x14ac:dyDescent="0.15">
      <c r="O888" s="8"/>
    </row>
    <row r="889" spans="15:15" ht="13" x14ac:dyDescent="0.15">
      <c r="O889" s="8"/>
    </row>
    <row r="890" spans="15:15" ht="13" x14ac:dyDescent="0.15">
      <c r="O890" s="8"/>
    </row>
    <row r="891" spans="15:15" ht="13" x14ac:dyDescent="0.15">
      <c r="O891" s="8"/>
    </row>
    <row r="892" spans="15:15" ht="13" x14ac:dyDescent="0.15">
      <c r="O892" s="8"/>
    </row>
    <row r="893" spans="15:15" ht="13" x14ac:dyDescent="0.15">
      <c r="O893" s="8"/>
    </row>
    <row r="894" spans="15:15" ht="13" x14ac:dyDescent="0.15">
      <c r="O894" s="8"/>
    </row>
    <row r="895" spans="15:15" ht="13" x14ac:dyDescent="0.15">
      <c r="O895" s="8"/>
    </row>
    <row r="896" spans="15:15" ht="13" x14ac:dyDescent="0.15">
      <c r="O896" s="8"/>
    </row>
    <row r="897" spans="15:15" ht="13" x14ac:dyDescent="0.15">
      <c r="O897" s="8"/>
    </row>
    <row r="898" spans="15:15" ht="13" x14ac:dyDescent="0.15">
      <c r="O898" s="8"/>
    </row>
    <row r="899" spans="15:15" ht="13" x14ac:dyDescent="0.15">
      <c r="O899" s="8"/>
    </row>
    <row r="900" spans="15:15" ht="13" x14ac:dyDescent="0.15">
      <c r="O900" s="8"/>
    </row>
    <row r="901" spans="15:15" ht="13" x14ac:dyDescent="0.15">
      <c r="O901" s="8"/>
    </row>
    <row r="902" spans="15:15" ht="13" x14ac:dyDescent="0.15">
      <c r="O902" s="8"/>
    </row>
    <row r="903" spans="15:15" ht="13" x14ac:dyDescent="0.15">
      <c r="O903" s="8"/>
    </row>
    <row r="904" spans="15:15" ht="13" x14ac:dyDescent="0.15">
      <c r="O904" s="8"/>
    </row>
    <row r="905" spans="15:15" ht="13" x14ac:dyDescent="0.15">
      <c r="O905" s="8"/>
    </row>
    <row r="906" spans="15:15" ht="13" x14ac:dyDescent="0.15">
      <c r="O906" s="8"/>
    </row>
    <row r="907" spans="15:15" ht="13" x14ac:dyDescent="0.15">
      <c r="O907" s="8"/>
    </row>
    <row r="908" spans="15:15" ht="13" x14ac:dyDescent="0.15">
      <c r="O908" s="8"/>
    </row>
    <row r="909" spans="15:15" ht="13" x14ac:dyDescent="0.15">
      <c r="O909" s="8"/>
    </row>
    <row r="910" spans="15:15" ht="13" x14ac:dyDescent="0.15">
      <c r="O910" s="8"/>
    </row>
    <row r="911" spans="15:15" ht="13" x14ac:dyDescent="0.15">
      <c r="O911" s="8"/>
    </row>
    <row r="912" spans="15:15" ht="13" x14ac:dyDescent="0.15">
      <c r="O912" s="8"/>
    </row>
    <row r="913" spans="15:15" ht="13" x14ac:dyDescent="0.15">
      <c r="O913" s="8"/>
    </row>
    <row r="914" spans="15:15" ht="13" x14ac:dyDescent="0.15">
      <c r="O914" s="8"/>
    </row>
    <row r="915" spans="15:15" ht="13" x14ac:dyDescent="0.15">
      <c r="O915" s="8"/>
    </row>
    <row r="916" spans="15:15" ht="13" x14ac:dyDescent="0.15">
      <c r="O916" s="8"/>
    </row>
    <row r="917" spans="15:15" ht="13" x14ac:dyDescent="0.15">
      <c r="O917" s="8"/>
    </row>
    <row r="918" spans="15:15" ht="13" x14ac:dyDescent="0.15">
      <c r="O918" s="8"/>
    </row>
    <row r="919" spans="15:15" ht="13" x14ac:dyDescent="0.15">
      <c r="O919" s="8"/>
    </row>
    <row r="920" spans="15:15" ht="13" x14ac:dyDescent="0.15">
      <c r="O920" s="8"/>
    </row>
    <row r="921" spans="15:15" ht="13" x14ac:dyDescent="0.15">
      <c r="O921" s="8"/>
    </row>
    <row r="922" spans="15:15" ht="13" x14ac:dyDescent="0.15">
      <c r="O922" s="8"/>
    </row>
    <row r="923" spans="15:15" ht="13" x14ac:dyDescent="0.15">
      <c r="O923" s="8"/>
    </row>
    <row r="924" spans="15:15" ht="13" x14ac:dyDescent="0.15">
      <c r="O924" s="8"/>
    </row>
    <row r="925" spans="15:15" ht="13" x14ac:dyDescent="0.15">
      <c r="O925" s="8"/>
    </row>
    <row r="926" spans="15:15" ht="13" x14ac:dyDescent="0.15">
      <c r="O926" s="8"/>
    </row>
    <row r="927" spans="15:15" ht="13" x14ac:dyDescent="0.15">
      <c r="O927" s="8"/>
    </row>
    <row r="928" spans="15:15" ht="13" x14ac:dyDescent="0.15">
      <c r="O928" s="8"/>
    </row>
    <row r="929" spans="15:15" ht="13" x14ac:dyDescent="0.15">
      <c r="O929" s="8"/>
    </row>
    <row r="930" spans="15:15" ht="13" x14ac:dyDescent="0.15">
      <c r="O930" s="8"/>
    </row>
    <row r="931" spans="15:15" ht="13" x14ac:dyDescent="0.15">
      <c r="O931" s="8"/>
    </row>
    <row r="932" spans="15:15" ht="13" x14ac:dyDescent="0.15">
      <c r="O932" s="8"/>
    </row>
    <row r="933" spans="15:15" ht="13" x14ac:dyDescent="0.15">
      <c r="O933" s="8"/>
    </row>
    <row r="934" spans="15:15" ht="13" x14ac:dyDescent="0.15">
      <c r="O934" s="8"/>
    </row>
    <row r="935" spans="15:15" ht="13" x14ac:dyDescent="0.15">
      <c r="O935" s="8"/>
    </row>
    <row r="936" spans="15:15" ht="13" x14ac:dyDescent="0.15">
      <c r="O936" s="8"/>
    </row>
    <row r="937" spans="15:15" ht="13" x14ac:dyDescent="0.15">
      <c r="O937" s="8"/>
    </row>
    <row r="938" spans="15:15" ht="13" x14ac:dyDescent="0.15">
      <c r="O938" s="8"/>
    </row>
    <row r="939" spans="15:15" ht="13" x14ac:dyDescent="0.15">
      <c r="O939" s="8"/>
    </row>
    <row r="940" spans="15:15" ht="13" x14ac:dyDescent="0.15">
      <c r="O940" s="8"/>
    </row>
    <row r="941" spans="15:15" ht="13" x14ac:dyDescent="0.15">
      <c r="O941" s="8"/>
    </row>
    <row r="942" spans="15:15" ht="13" x14ac:dyDescent="0.15">
      <c r="O942" s="8"/>
    </row>
    <row r="943" spans="15:15" ht="13" x14ac:dyDescent="0.15">
      <c r="O943" s="8"/>
    </row>
    <row r="944" spans="15:15" ht="13" x14ac:dyDescent="0.15">
      <c r="O944" s="8"/>
    </row>
    <row r="945" spans="15:15" ht="13" x14ac:dyDescent="0.15">
      <c r="O945" s="8"/>
    </row>
    <row r="946" spans="15:15" ht="13" x14ac:dyDescent="0.15">
      <c r="O946" s="8"/>
    </row>
    <row r="947" spans="15:15" ht="13" x14ac:dyDescent="0.15">
      <c r="O947" s="8"/>
    </row>
    <row r="948" spans="15:15" ht="13" x14ac:dyDescent="0.15">
      <c r="O948" s="8"/>
    </row>
    <row r="949" spans="15:15" ht="13" x14ac:dyDescent="0.15">
      <c r="O949" s="8"/>
    </row>
    <row r="950" spans="15:15" ht="13" x14ac:dyDescent="0.15">
      <c r="O950" s="8"/>
    </row>
    <row r="951" spans="15:15" ht="13" x14ac:dyDescent="0.15">
      <c r="O951" s="8"/>
    </row>
    <row r="952" spans="15:15" ht="13" x14ac:dyDescent="0.15">
      <c r="O952" s="8"/>
    </row>
    <row r="953" spans="15:15" ht="13" x14ac:dyDescent="0.15">
      <c r="O953" s="8"/>
    </row>
    <row r="954" spans="15:15" ht="13" x14ac:dyDescent="0.15">
      <c r="O954" s="8"/>
    </row>
    <row r="955" spans="15:15" ht="13" x14ac:dyDescent="0.15">
      <c r="O955" s="8"/>
    </row>
    <row r="956" spans="15:15" ht="13" x14ac:dyDescent="0.15">
      <c r="O956" s="8"/>
    </row>
    <row r="957" spans="15:15" ht="13" x14ac:dyDescent="0.15">
      <c r="O957" s="8"/>
    </row>
    <row r="958" spans="15:15" ht="13" x14ac:dyDescent="0.15">
      <c r="O958" s="8"/>
    </row>
    <row r="959" spans="15:15" ht="13" x14ac:dyDescent="0.15">
      <c r="O959" s="8"/>
    </row>
    <row r="960" spans="15:15" ht="13" x14ac:dyDescent="0.15">
      <c r="O960" s="8"/>
    </row>
    <row r="961" spans="15:15" ht="13" x14ac:dyDescent="0.15">
      <c r="O961" s="8"/>
    </row>
    <row r="962" spans="15:15" ht="13" x14ac:dyDescent="0.15">
      <c r="O962" s="8"/>
    </row>
    <row r="963" spans="15:15" ht="13" x14ac:dyDescent="0.15">
      <c r="O963" s="8"/>
    </row>
  </sheetData>
  <autoFilter ref="B1:AC36" xr:uid="{00000000-0009-0000-0000-000001000000}"/>
  <customSheetViews>
    <customSheetView guid="{787D8D3D-6A4B-4933-9E14-2724536F57A9}" filter="1" showAutoFilter="1">
      <pageMargins left="0.7" right="0.7" top="0.75" bottom="0.75" header="0.3" footer="0.3"/>
      <autoFilter ref="A1:AJ39" xr:uid="{7054D927-259B-F245-A397-705D6CA8AD70}"/>
    </customSheetView>
  </customSheetViews>
  <phoneticPr fontId="21" type="noConversion"/>
  <hyperlinks>
    <hyperlink ref="G2" r:id="rId1" xr:uid="{00000000-0004-0000-0100-000000000000}"/>
    <hyperlink ref="G3" r:id="rId2" xr:uid="{00000000-0004-0000-0100-000001000000}"/>
    <hyperlink ref="G4" r:id="rId3" xr:uid="{00000000-0004-0000-0100-000002000000}"/>
    <hyperlink ref="G5" r:id="rId4" xr:uid="{00000000-0004-0000-0100-000003000000}"/>
    <hyperlink ref="G6" r:id="rId5" xr:uid="{00000000-0004-0000-0100-000004000000}"/>
    <hyperlink ref="G7" r:id="rId6" xr:uid="{00000000-0004-0000-0100-000005000000}"/>
    <hyperlink ref="G8" r:id="rId7" xr:uid="{00000000-0004-0000-0100-000006000000}"/>
    <hyperlink ref="G10" r:id="rId8" xr:uid="{00000000-0004-0000-0100-000008000000}"/>
    <hyperlink ref="G11" r:id="rId9" xr:uid="{00000000-0004-0000-0100-000009000000}"/>
    <hyperlink ref="G12" r:id="rId10" xr:uid="{00000000-0004-0000-0100-00000A000000}"/>
    <hyperlink ref="G13" r:id="rId11" xr:uid="{00000000-0004-0000-0100-00000B000000}"/>
    <hyperlink ref="G14" r:id="rId12" xr:uid="{00000000-0004-0000-0100-00000C000000}"/>
    <hyperlink ref="G15" r:id="rId13" xr:uid="{00000000-0004-0000-0100-00000D000000}"/>
    <hyperlink ref="G16" r:id="rId14" xr:uid="{00000000-0004-0000-0100-00000F000000}"/>
    <hyperlink ref="G17" r:id="rId15" xr:uid="{00000000-0004-0000-0100-000010000000}"/>
    <hyperlink ref="G18" r:id="rId16" xr:uid="{00000000-0004-0000-0100-000011000000}"/>
    <hyperlink ref="G19" r:id="rId17" xr:uid="{00000000-0004-0000-0100-000012000000}"/>
    <hyperlink ref="G20" r:id="rId18" xr:uid="{00000000-0004-0000-0100-000013000000}"/>
    <hyperlink ref="G21" r:id="rId19" xr:uid="{00000000-0004-0000-0100-000014000000}"/>
    <hyperlink ref="G22" r:id="rId20" xr:uid="{00000000-0004-0000-0100-000016000000}"/>
    <hyperlink ref="G23" r:id="rId21" xr:uid="{00000000-0004-0000-0100-000017000000}"/>
    <hyperlink ref="G24" r:id="rId22" xr:uid="{00000000-0004-0000-0100-000018000000}"/>
    <hyperlink ref="G25" r:id="rId23" xr:uid="{00000000-0004-0000-0100-000019000000}"/>
    <hyperlink ref="G26" r:id="rId24" xr:uid="{00000000-0004-0000-0100-00001A000000}"/>
    <hyperlink ref="G27" r:id="rId25" xr:uid="{00000000-0004-0000-0100-00001B000000}"/>
    <hyperlink ref="G28" r:id="rId26" xr:uid="{00000000-0004-0000-0100-00001C000000}"/>
    <hyperlink ref="G29" r:id="rId27" xr:uid="{00000000-0004-0000-0100-00001D000000}"/>
    <hyperlink ref="G30" r:id="rId28" xr:uid="{00000000-0004-0000-0100-00001E000000}"/>
    <hyperlink ref="G31" r:id="rId29" xr:uid="{00000000-0004-0000-0100-00001F000000}"/>
    <hyperlink ref="G32" r:id="rId30" xr:uid="{00000000-0004-0000-0100-000020000000}"/>
    <hyperlink ref="G33" r:id="rId31" xr:uid="{00000000-0004-0000-0100-000021000000}"/>
    <hyperlink ref="G35" r:id="rId32" xr:uid="{00000000-0004-0000-0100-000022000000}"/>
    <hyperlink ref="G36" r:id="rId33" xr:uid="{00000000-0004-0000-0100-000024000000}"/>
    <hyperlink ref="G34" r:id="rId34" xr:uid="{15E505E8-DBE3-684A-BD51-400D336FCEA7}"/>
    <hyperlink ref="H2" r:id="rId35" xr:uid="{2AF33991-DB62-5D45-B77A-2E306A2D51A8}"/>
    <hyperlink ref="G9" r:id="rId36" xr:uid="{296C2F95-150E-EB4A-9D5C-1471A4D12C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5F7D3-359D-4444-9E02-83EF63C9D136}">
  <dimension ref="B3:E9"/>
  <sheetViews>
    <sheetView workbookViewId="0">
      <selection activeCell="C9" sqref="C9"/>
    </sheetView>
  </sheetViews>
  <sheetFormatPr baseColWidth="10" defaultRowHeight="13" x14ac:dyDescent="0.15"/>
  <cols>
    <col min="3" max="3" width="13.83203125" style="41" bestFit="1" customWidth="1"/>
  </cols>
  <sheetData>
    <row r="3" spans="2:5" x14ac:dyDescent="0.15">
      <c r="B3" t="s">
        <v>275</v>
      </c>
      <c r="C3" s="41" t="s">
        <v>276</v>
      </c>
      <c r="D3" t="s">
        <v>279</v>
      </c>
      <c r="E3" t="s">
        <v>238</v>
      </c>
    </row>
    <row r="4" spans="2:5" x14ac:dyDescent="0.15">
      <c r="B4" t="s">
        <v>277</v>
      </c>
      <c r="C4" s="48">
        <v>0.87808200000000003</v>
      </c>
      <c r="D4" s="42">
        <v>44579</v>
      </c>
      <c r="E4" s="45" t="s">
        <v>286</v>
      </c>
    </row>
    <row r="5" spans="2:5" x14ac:dyDescent="0.15">
      <c r="B5" t="s">
        <v>278</v>
      </c>
      <c r="C5" s="48">
        <v>0.95979400000000004</v>
      </c>
      <c r="D5" s="42">
        <v>44579</v>
      </c>
      <c r="E5" s="45" t="s">
        <v>286</v>
      </c>
    </row>
    <row r="6" spans="2:5" x14ac:dyDescent="0.15">
      <c r="B6" s="32" t="s">
        <v>282</v>
      </c>
      <c r="C6" s="47">
        <v>9.6962499999999993E-2</v>
      </c>
      <c r="D6" s="42">
        <v>44579</v>
      </c>
      <c r="E6" s="45" t="s">
        <v>286</v>
      </c>
    </row>
    <row r="7" spans="2:5" x14ac:dyDescent="0.15">
      <c r="B7" s="32" t="s">
        <v>285</v>
      </c>
      <c r="C7" s="46">
        <v>1.1961200000000001</v>
      </c>
      <c r="D7" s="42">
        <v>44579</v>
      </c>
      <c r="E7" s="45" t="s">
        <v>286</v>
      </c>
    </row>
    <row r="8" spans="2:5" x14ac:dyDescent="0.15">
      <c r="B8" s="32" t="s">
        <v>287</v>
      </c>
      <c r="C8" s="46">
        <v>0.112645</v>
      </c>
      <c r="D8" s="42">
        <v>44579</v>
      </c>
      <c r="E8" s="45" t="s">
        <v>286</v>
      </c>
    </row>
    <row r="9" spans="2:5" x14ac:dyDescent="0.15">
      <c r="B9" s="32" t="s">
        <v>291</v>
      </c>
      <c r="C9" s="46">
        <v>0.13436100000000001</v>
      </c>
      <c r="D9" s="42">
        <v>44579</v>
      </c>
      <c r="E9" s="45" t="s">
        <v>286</v>
      </c>
    </row>
  </sheetData>
  <hyperlinks>
    <hyperlink ref="E4" r:id="rId1" xr:uid="{5E90B780-5AE6-2541-A315-17449D421A3F}"/>
    <hyperlink ref="E5" r:id="rId2" xr:uid="{62A59135-4835-6541-A2F0-05958A14BE91}"/>
    <hyperlink ref="E6" r:id="rId3" xr:uid="{2E0C99BC-A3D4-D346-B96F-C23EE294FCE4}"/>
    <hyperlink ref="E7" r:id="rId4" xr:uid="{63937F76-D645-254D-B94F-B45788391D8A}"/>
    <hyperlink ref="E8" r:id="rId5" xr:uid="{3C2E46FB-0134-1146-8DAF-A020C9BC26B7}"/>
    <hyperlink ref="E9" r:id="rId6" xr:uid="{0628DB1A-7B96-F84B-84DB-C25677CD393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I1000"/>
  <sheetViews>
    <sheetView workbookViewId="0">
      <pane xSplit="1" topLeftCell="B1" activePane="topRight" state="frozen"/>
      <selection pane="topRight" activeCell="D3" sqref="D3"/>
    </sheetView>
  </sheetViews>
  <sheetFormatPr baseColWidth="10" defaultColWidth="14.5" defaultRowHeight="15.75" customHeight="1" x14ac:dyDescent="0.15"/>
  <cols>
    <col min="1" max="2" width="28.5" customWidth="1"/>
    <col min="3" max="3" width="31.33203125" customWidth="1"/>
    <col min="4" max="4" width="59.5" customWidth="1"/>
    <col min="5" max="5" width="17.1640625" customWidth="1"/>
    <col min="6" max="6" width="11.5" customWidth="1"/>
    <col min="7" max="7" width="8.33203125" customWidth="1"/>
    <col min="8" max="8" width="9.1640625" customWidth="1"/>
    <col min="9" max="9" width="10.83203125" customWidth="1"/>
  </cols>
  <sheetData>
    <row r="1" spans="1:6" ht="13" x14ac:dyDescent="0.15">
      <c r="A1" s="7" t="s">
        <v>230</v>
      </c>
      <c r="B1" s="9" t="s">
        <v>231</v>
      </c>
      <c r="C1" s="7" t="s">
        <v>3</v>
      </c>
      <c r="D1" s="7" t="s">
        <v>232</v>
      </c>
      <c r="E1" s="7" t="s">
        <v>233</v>
      </c>
      <c r="F1" s="11"/>
    </row>
    <row r="2" spans="1:6" ht="72" customHeight="1" x14ac:dyDescent="0.15">
      <c r="A2" s="50" t="s">
        <v>48</v>
      </c>
      <c r="B2" s="50"/>
      <c r="C2" s="24" t="s">
        <v>51</v>
      </c>
      <c r="D2" s="3" t="s">
        <v>182</v>
      </c>
      <c r="E2" s="3" t="s">
        <v>183</v>
      </c>
      <c r="F2" s="10"/>
    </row>
    <row r="3" spans="1:6" ht="13" x14ac:dyDescent="0.15">
      <c r="A3" s="50" t="s">
        <v>56</v>
      </c>
      <c r="B3" s="50"/>
      <c r="C3" s="24" t="s">
        <v>60</v>
      </c>
      <c r="D3" s="3" t="s">
        <v>184</v>
      </c>
      <c r="E3" s="3" t="s">
        <v>9</v>
      </c>
      <c r="F3" s="10"/>
    </row>
    <row r="4" spans="1:6" ht="13" x14ac:dyDescent="0.15">
      <c r="A4" s="50" t="s">
        <v>75</v>
      </c>
      <c r="B4" s="50"/>
      <c r="C4" s="27" t="s">
        <v>78</v>
      </c>
      <c r="D4" s="3" t="s">
        <v>185</v>
      </c>
      <c r="E4" s="3" t="s">
        <v>186</v>
      </c>
      <c r="F4" s="10"/>
    </row>
    <row r="5" spans="1:6" ht="14" customHeight="1" x14ac:dyDescent="0.15">
      <c r="A5" s="50" t="s">
        <v>79</v>
      </c>
      <c r="B5" s="50"/>
      <c r="C5" s="24" t="s">
        <v>82</v>
      </c>
      <c r="D5" s="3" t="s">
        <v>187</v>
      </c>
      <c r="E5" s="3" t="s">
        <v>188</v>
      </c>
      <c r="F5" s="10"/>
    </row>
    <row r="6" spans="1:6" ht="13" x14ac:dyDescent="0.15">
      <c r="A6" s="50" t="s">
        <v>89</v>
      </c>
      <c r="B6" s="50"/>
      <c r="C6" s="24" t="s">
        <v>90</v>
      </c>
      <c r="D6" s="3" t="s">
        <v>189</v>
      </c>
      <c r="E6" s="3" t="s">
        <v>190</v>
      </c>
      <c r="F6" s="10"/>
    </row>
    <row r="7" spans="1:6" ht="13" x14ac:dyDescent="0.15">
      <c r="A7" s="50" t="s">
        <v>96</v>
      </c>
      <c r="B7" s="50"/>
      <c r="C7" s="24" t="s">
        <v>99</v>
      </c>
      <c r="D7" s="3" t="s">
        <v>191</v>
      </c>
      <c r="E7" s="3" t="s">
        <v>192</v>
      </c>
      <c r="F7" s="10"/>
    </row>
    <row r="8" spans="1:6" ht="13" x14ac:dyDescent="0.15">
      <c r="A8" s="50" t="s">
        <v>108</v>
      </c>
      <c r="B8" s="50"/>
      <c r="C8" s="24" t="s">
        <v>112</v>
      </c>
      <c r="D8" s="3" t="s">
        <v>193</v>
      </c>
      <c r="E8" s="3" t="s">
        <v>194</v>
      </c>
      <c r="F8" s="10"/>
    </row>
    <row r="9" spans="1:6" ht="13" x14ac:dyDescent="0.15">
      <c r="A9" s="50" t="s">
        <v>116</v>
      </c>
      <c r="B9" s="50"/>
      <c r="C9" s="24" t="s">
        <v>118</v>
      </c>
      <c r="E9" s="3" t="s">
        <v>195</v>
      </c>
      <c r="F9" s="10"/>
    </row>
    <row r="10" spans="1:6" ht="13" x14ac:dyDescent="0.15">
      <c r="A10" s="50" t="s">
        <v>119</v>
      </c>
      <c r="B10" s="50"/>
      <c r="C10" s="24" t="s">
        <v>121</v>
      </c>
      <c r="D10" s="3" t="s">
        <v>196</v>
      </c>
      <c r="E10" s="3" t="s">
        <v>197</v>
      </c>
      <c r="F10" s="10"/>
    </row>
    <row r="11" spans="1:6" ht="13" x14ac:dyDescent="0.15">
      <c r="A11" s="50" t="s">
        <v>122</v>
      </c>
      <c r="B11" s="50"/>
      <c r="C11" s="24" t="s">
        <v>125</v>
      </c>
      <c r="E11" s="3" t="s">
        <v>198</v>
      </c>
      <c r="F11" s="10"/>
    </row>
    <row r="12" spans="1:6" ht="70" x14ac:dyDescent="0.15">
      <c r="A12" s="50" t="s">
        <v>131</v>
      </c>
      <c r="B12" s="50"/>
      <c r="C12" s="27" t="s">
        <v>133</v>
      </c>
      <c r="D12" s="37" t="s">
        <v>250</v>
      </c>
      <c r="E12" s="3" t="s">
        <v>199</v>
      </c>
      <c r="F12" s="10"/>
    </row>
    <row r="13" spans="1:6" ht="13" x14ac:dyDescent="0.15">
      <c r="A13" s="50" t="s">
        <v>135</v>
      </c>
      <c r="B13" s="50"/>
      <c r="C13" s="24" t="s">
        <v>137</v>
      </c>
      <c r="D13" s="3" t="s">
        <v>200</v>
      </c>
      <c r="E13" s="3" t="s">
        <v>201</v>
      </c>
      <c r="F13" s="10"/>
    </row>
    <row r="14" spans="1:6" ht="13" x14ac:dyDescent="0.15">
      <c r="A14" s="50" t="s">
        <v>153</v>
      </c>
      <c r="B14" s="50"/>
      <c r="C14" s="24" t="s">
        <v>155</v>
      </c>
      <c r="D14" s="3" t="s">
        <v>202</v>
      </c>
      <c r="E14" s="3" t="s">
        <v>203</v>
      </c>
      <c r="F14" s="10"/>
    </row>
    <row r="15" spans="1:6" ht="13" x14ac:dyDescent="0.15">
      <c r="A15" s="50" t="s">
        <v>161</v>
      </c>
      <c r="B15" s="50"/>
      <c r="C15" s="24" t="s">
        <v>165</v>
      </c>
      <c r="D15" s="3" t="s">
        <v>204</v>
      </c>
      <c r="E15" s="3" t="s">
        <v>205</v>
      </c>
      <c r="F15" s="10"/>
    </row>
    <row r="16" spans="1:6" ht="13" x14ac:dyDescent="0.15">
      <c r="A16" s="50" t="s">
        <v>25</v>
      </c>
      <c r="B16" s="50"/>
      <c r="C16" s="21" t="s">
        <v>29</v>
      </c>
      <c r="D16" s="3" t="s">
        <v>206</v>
      </c>
      <c r="E16" s="3" t="s">
        <v>207</v>
      </c>
      <c r="F16" s="10"/>
    </row>
    <row r="17" spans="1:6" ht="13" x14ac:dyDescent="0.15">
      <c r="A17" s="50" t="s">
        <v>42</v>
      </c>
      <c r="B17" s="50"/>
      <c r="C17" s="21" t="s">
        <v>46</v>
      </c>
      <c r="D17" s="3" t="s">
        <v>208</v>
      </c>
      <c r="F17" s="12"/>
    </row>
    <row r="18" spans="1:6" ht="13" x14ac:dyDescent="0.15">
      <c r="A18" s="50" t="s">
        <v>52</v>
      </c>
      <c r="B18" s="50"/>
      <c r="C18" s="21" t="s">
        <v>55</v>
      </c>
      <c r="D18" s="3" t="s">
        <v>209</v>
      </c>
      <c r="E18" s="3" t="s">
        <v>210</v>
      </c>
      <c r="F18" s="12"/>
    </row>
    <row r="19" spans="1:6" ht="13" x14ac:dyDescent="0.15">
      <c r="A19" s="50" t="s">
        <v>61</v>
      </c>
      <c r="B19" s="50"/>
      <c r="C19" s="21" t="s">
        <v>64</v>
      </c>
      <c r="D19" s="3" t="s">
        <v>211</v>
      </c>
      <c r="E19" s="3" t="s">
        <v>212</v>
      </c>
      <c r="F19" s="10"/>
    </row>
    <row r="20" spans="1:6" ht="13" x14ac:dyDescent="0.15">
      <c r="A20" s="50" t="s">
        <v>71</v>
      </c>
      <c r="B20" s="50"/>
      <c r="C20" s="25" t="s">
        <v>73</v>
      </c>
      <c r="D20" s="3" t="s">
        <v>213</v>
      </c>
      <c r="E20" s="3" t="s">
        <v>214</v>
      </c>
      <c r="F20" s="10"/>
    </row>
    <row r="21" spans="1:6" ht="13" x14ac:dyDescent="0.15">
      <c r="A21" s="50" t="s">
        <v>84</v>
      </c>
      <c r="B21" s="50"/>
      <c r="C21" s="21" t="s">
        <v>87</v>
      </c>
      <c r="D21" s="3" t="s">
        <v>215</v>
      </c>
      <c r="E21" s="3" t="s">
        <v>216</v>
      </c>
      <c r="F21" s="10"/>
    </row>
    <row r="22" spans="1:6" ht="13" x14ac:dyDescent="0.15">
      <c r="A22" s="50" t="s">
        <v>126</v>
      </c>
      <c r="B22" s="50"/>
      <c r="C22" s="21" t="s">
        <v>129</v>
      </c>
      <c r="D22" s="3" t="s">
        <v>217</v>
      </c>
      <c r="E22" s="3" t="s">
        <v>218</v>
      </c>
      <c r="F22" s="10"/>
    </row>
    <row r="23" spans="1:6" ht="13" x14ac:dyDescent="0.15">
      <c r="A23" s="50" t="s">
        <v>143</v>
      </c>
      <c r="B23" s="50"/>
      <c r="C23" s="21" t="s">
        <v>146</v>
      </c>
      <c r="D23" s="3" t="s">
        <v>219</v>
      </c>
      <c r="E23" s="3" t="s">
        <v>220</v>
      </c>
      <c r="F23" s="10"/>
    </row>
    <row r="24" spans="1:6" ht="13" x14ac:dyDescent="0.15">
      <c r="A24" s="50" t="s">
        <v>176</v>
      </c>
      <c r="B24" s="50"/>
      <c r="C24" s="21" t="s">
        <v>179</v>
      </c>
      <c r="D24" s="3" t="s">
        <v>221</v>
      </c>
      <c r="E24" s="3" t="s">
        <v>222</v>
      </c>
      <c r="F24" s="10"/>
    </row>
    <row r="25" spans="1:6" ht="13" x14ac:dyDescent="0.15">
      <c r="A25" s="50" t="s">
        <v>295</v>
      </c>
      <c r="B25" s="20"/>
      <c r="C25" s="33" t="s">
        <v>299</v>
      </c>
      <c r="D25" s="14" t="s">
        <v>297</v>
      </c>
      <c r="E25" s="14" t="s">
        <v>298</v>
      </c>
      <c r="F25" s="12"/>
    </row>
    <row r="26" spans="1:6" ht="13" x14ac:dyDescent="0.15">
      <c r="A26" s="50" t="s">
        <v>296</v>
      </c>
      <c r="B26" s="20"/>
      <c r="C26" s="33" t="s">
        <v>300</v>
      </c>
      <c r="F26" s="12"/>
    </row>
    <row r="27" spans="1:6" ht="14" x14ac:dyDescent="0.15">
      <c r="A27" s="51" t="s">
        <v>301</v>
      </c>
      <c r="B27" s="51"/>
      <c r="C27" s="33" t="s">
        <v>302</v>
      </c>
      <c r="F27" s="12"/>
    </row>
    <row r="28" spans="1:6" ht="13" x14ac:dyDescent="0.15">
      <c r="F28" s="12"/>
    </row>
    <row r="29" spans="1:6" ht="13" x14ac:dyDescent="0.15">
      <c r="F29" s="12"/>
    </row>
    <row r="30" spans="1:6" ht="13" x14ac:dyDescent="0.15">
      <c r="F30" s="12"/>
    </row>
    <row r="31" spans="1:6" ht="13" x14ac:dyDescent="0.15">
      <c r="F31" s="12"/>
    </row>
    <row r="32" spans="1:6" ht="13" x14ac:dyDescent="0.15">
      <c r="F32" s="12"/>
    </row>
    <row r="33" spans="1:9" ht="13" x14ac:dyDescent="0.15">
      <c r="F33" s="12"/>
    </row>
    <row r="34" spans="1:9" ht="13" x14ac:dyDescent="0.15">
      <c r="F34" s="12"/>
    </row>
    <row r="35" spans="1:9" ht="13" x14ac:dyDescent="0.15">
      <c r="F35" s="12"/>
    </row>
    <row r="36" spans="1:9" ht="13" x14ac:dyDescent="0.15">
      <c r="F36" s="12"/>
    </row>
    <row r="37" spans="1:9" ht="13" x14ac:dyDescent="0.15">
      <c r="F37" s="12"/>
    </row>
    <row r="38" spans="1:9" ht="13" x14ac:dyDescent="0.15">
      <c r="F38" s="12"/>
    </row>
    <row r="39" spans="1:9" ht="13" x14ac:dyDescent="0.15">
      <c r="F39" s="12"/>
    </row>
    <row r="40" spans="1:9" ht="13" x14ac:dyDescent="0.15">
      <c r="D40" s="3" t="s">
        <v>223</v>
      </c>
      <c r="E40" s="3" t="s">
        <v>224</v>
      </c>
      <c r="F40" s="13" t="s">
        <v>225</v>
      </c>
      <c r="G40" s="3" t="s">
        <v>226</v>
      </c>
      <c r="H40" s="3" t="s">
        <v>227</v>
      </c>
      <c r="I40" s="3" t="s">
        <v>228</v>
      </c>
    </row>
    <row r="41" spans="1:9" ht="13" x14ac:dyDescent="0.15">
      <c r="A41" s="14" t="s">
        <v>48</v>
      </c>
      <c r="B41" s="14"/>
      <c r="D41" s="15">
        <v>1</v>
      </c>
      <c r="E41" s="15">
        <v>1</v>
      </c>
      <c r="F41" s="16"/>
      <c r="G41" s="16"/>
      <c r="H41" s="15">
        <v>1</v>
      </c>
      <c r="I41" s="16"/>
    </row>
    <row r="42" spans="1:9" ht="13" x14ac:dyDescent="0.15">
      <c r="A42" s="14" t="s">
        <v>56</v>
      </c>
      <c r="B42" s="14"/>
    </row>
    <row r="43" spans="1:9" ht="13" x14ac:dyDescent="0.15">
      <c r="A43" s="14" t="s">
        <v>75</v>
      </c>
      <c r="B43" s="14"/>
      <c r="E43" s="3">
        <v>1</v>
      </c>
    </row>
    <row r="44" spans="1:9" ht="13" x14ac:dyDescent="0.15">
      <c r="A44" s="14" t="s">
        <v>79</v>
      </c>
      <c r="B44" s="14"/>
      <c r="D44" s="15">
        <v>1</v>
      </c>
      <c r="E44" s="15">
        <v>1</v>
      </c>
      <c r="F44" s="16"/>
      <c r="G44" s="15">
        <v>1</v>
      </c>
      <c r="H44" s="16"/>
      <c r="I44" s="15">
        <v>1</v>
      </c>
    </row>
    <row r="45" spans="1:9" ht="13" x14ac:dyDescent="0.15">
      <c r="A45" s="14" t="s">
        <v>89</v>
      </c>
      <c r="B45" s="14"/>
      <c r="D45" s="15">
        <v>1</v>
      </c>
      <c r="E45" s="15"/>
      <c r="F45" s="15"/>
      <c r="G45" s="16"/>
      <c r="H45" s="16"/>
      <c r="I45" s="15">
        <v>1</v>
      </c>
    </row>
    <row r="46" spans="1:9" ht="13" x14ac:dyDescent="0.15">
      <c r="A46" s="14" t="s">
        <v>96</v>
      </c>
      <c r="B46" s="14"/>
      <c r="D46" s="16"/>
      <c r="E46" s="15">
        <v>1</v>
      </c>
      <c r="F46" s="15">
        <v>1</v>
      </c>
      <c r="G46" s="16"/>
      <c r="H46" s="16"/>
      <c r="I46" s="15">
        <v>1</v>
      </c>
    </row>
    <row r="47" spans="1:9" ht="13" x14ac:dyDescent="0.15">
      <c r="A47" s="14" t="s">
        <v>108</v>
      </c>
      <c r="B47" s="14"/>
      <c r="D47" s="16"/>
      <c r="E47" s="16"/>
      <c r="F47" s="16"/>
      <c r="G47" s="16"/>
      <c r="H47" s="16"/>
      <c r="I47" s="15">
        <v>1</v>
      </c>
    </row>
    <row r="48" spans="1:9" ht="13" x14ac:dyDescent="0.15">
      <c r="A48" s="14" t="s">
        <v>116</v>
      </c>
      <c r="B48" s="14"/>
      <c r="D48" s="16"/>
      <c r="E48" s="16"/>
      <c r="F48" s="16"/>
      <c r="G48" s="15">
        <v>1</v>
      </c>
      <c r="H48" s="16"/>
      <c r="I48" s="16"/>
    </row>
    <row r="49" spans="1:9" ht="13" x14ac:dyDescent="0.15">
      <c r="A49" s="14" t="s">
        <v>119</v>
      </c>
      <c r="B49" s="14"/>
      <c r="D49" s="15">
        <v>1</v>
      </c>
      <c r="E49" s="16"/>
      <c r="F49" s="16"/>
      <c r="G49" s="16"/>
      <c r="H49" s="15">
        <v>1</v>
      </c>
      <c r="I49" s="16"/>
    </row>
    <row r="50" spans="1:9" ht="13" x14ac:dyDescent="0.15">
      <c r="A50" s="14" t="s">
        <v>122</v>
      </c>
      <c r="B50" s="14"/>
      <c r="D50" s="15">
        <v>1</v>
      </c>
      <c r="E50" s="15">
        <v>1</v>
      </c>
      <c r="F50" s="16"/>
      <c r="G50" s="16"/>
      <c r="H50" s="16"/>
      <c r="I50" s="16"/>
    </row>
    <row r="51" spans="1:9" ht="13" x14ac:dyDescent="0.15">
      <c r="A51" s="14" t="s">
        <v>131</v>
      </c>
      <c r="B51" s="14"/>
      <c r="D51" s="15">
        <v>1</v>
      </c>
      <c r="E51" s="15">
        <v>1</v>
      </c>
      <c r="F51" s="15">
        <v>1</v>
      </c>
      <c r="G51" s="15">
        <v>1</v>
      </c>
      <c r="H51" s="16"/>
      <c r="I51" s="16"/>
    </row>
    <row r="52" spans="1:9" ht="13" x14ac:dyDescent="0.15">
      <c r="A52" s="14" t="s">
        <v>135</v>
      </c>
      <c r="B52" s="14"/>
      <c r="D52" s="15">
        <v>1</v>
      </c>
      <c r="E52" s="15">
        <v>1</v>
      </c>
      <c r="F52" s="16"/>
      <c r="G52" s="16"/>
      <c r="H52" s="16"/>
      <c r="I52" s="16"/>
    </row>
    <row r="53" spans="1:9" ht="13" x14ac:dyDescent="0.15">
      <c r="A53" s="14" t="s">
        <v>153</v>
      </c>
      <c r="B53" s="14"/>
      <c r="D53" s="15">
        <v>1</v>
      </c>
      <c r="E53" s="16"/>
      <c r="F53" s="16"/>
      <c r="G53" s="16"/>
      <c r="H53" s="16"/>
      <c r="I53" s="15">
        <v>1</v>
      </c>
    </row>
    <row r="54" spans="1:9" ht="13" x14ac:dyDescent="0.15">
      <c r="A54" s="14" t="s">
        <v>161</v>
      </c>
      <c r="B54" s="14"/>
      <c r="D54" s="15">
        <v>1</v>
      </c>
      <c r="E54" s="15">
        <v>1</v>
      </c>
      <c r="F54" s="16"/>
      <c r="G54" s="16"/>
      <c r="H54" s="16"/>
      <c r="I54" s="15">
        <v>1</v>
      </c>
    </row>
    <row r="55" spans="1:9" ht="13" x14ac:dyDescent="0.15">
      <c r="A55" s="14" t="s">
        <v>25</v>
      </c>
      <c r="B55" s="14"/>
      <c r="D55" s="15">
        <v>1</v>
      </c>
      <c r="E55" s="15">
        <v>1</v>
      </c>
      <c r="F55" s="16"/>
      <c r="G55" s="16"/>
      <c r="H55" s="16"/>
      <c r="I55" s="16"/>
    </row>
    <row r="56" spans="1:9" ht="13" x14ac:dyDescent="0.15">
      <c r="A56" s="14" t="s">
        <v>42</v>
      </c>
      <c r="B56" s="14"/>
      <c r="D56" s="16"/>
      <c r="E56" s="16"/>
      <c r="F56" s="16"/>
      <c r="G56" s="16"/>
      <c r="H56" s="16"/>
      <c r="I56" s="16"/>
    </row>
    <row r="57" spans="1:9" ht="13" x14ac:dyDescent="0.15">
      <c r="A57" s="14" t="s">
        <v>52</v>
      </c>
      <c r="B57" s="14"/>
      <c r="D57" s="15"/>
      <c r="E57" s="15"/>
      <c r="F57" s="15">
        <v>1</v>
      </c>
      <c r="G57" s="16"/>
      <c r="H57" s="16"/>
      <c r="I57" s="16"/>
    </row>
    <row r="58" spans="1:9" ht="13" x14ac:dyDescent="0.15">
      <c r="A58" s="14" t="s">
        <v>61</v>
      </c>
      <c r="B58" s="14"/>
      <c r="D58" s="3">
        <v>1</v>
      </c>
      <c r="E58" s="3">
        <v>1</v>
      </c>
    </row>
    <row r="59" spans="1:9" ht="13" x14ac:dyDescent="0.15">
      <c r="A59" s="14" t="s">
        <v>71</v>
      </c>
      <c r="B59" s="14"/>
      <c r="D59" s="3">
        <v>1</v>
      </c>
    </row>
    <row r="60" spans="1:9" ht="13" x14ac:dyDescent="0.15">
      <c r="A60" s="14" t="s">
        <v>84</v>
      </c>
      <c r="B60" s="14"/>
      <c r="D60" s="15">
        <v>1</v>
      </c>
      <c r="E60" s="15">
        <v>1</v>
      </c>
      <c r="F60" s="16"/>
      <c r="G60" s="15">
        <v>1</v>
      </c>
      <c r="H60" s="16"/>
      <c r="I60" s="15">
        <v>1</v>
      </c>
    </row>
    <row r="61" spans="1:9" ht="13" x14ac:dyDescent="0.15">
      <c r="A61" s="14" t="s">
        <v>126</v>
      </c>
      <c r="B61" s="14"/>
      <c r="D61" s="15">
        <v>1</v>
      </c>
      <c r="E61" s="15">
        <v>1</v>
      </c>
      <c r="F61" s="16"/>
      <c r="G61" s="16"/>
      <c r="H61" s="15">
        <v>1</v>
      </c>
      <c r="I61" s="16"/>
    </row>
    <row r="62" spans="1:9" ht="13" x14ac:dyDescent="0.15">
      <c r="A62" s="14" t="s">
        <v>143</v>
      </c>
      <c r="B62" s="14"/>
      <c r="D62" s="16"/>
      <c r="E62" s="15">
        <v>1</v>
      </c>
      <c r="F62" s="16"/>
      <c r="G62" s="16"/>
      <c r="H62" s="16"/>
      <c r="I62" s="16"/>
    </row>
    <row r="63" spans="1:9" ht="13" x14ac:dyDescent="0.15">
      <c r="A63" s="14" t="s">
        <v>176</v>
      </c>
      <c r="B63" s="14"/>
      <c r="D63" s="15">
        <v>1</v>
      </c>
      <c r="E63" s="15">
        <v>1</v>
      </c>
      <c r="F63" s="16"/>
      <c r="G63" s="15">
        <v>1</v>
      </c>
      <c r="H63" s="16"/>
      <c r="I63" s="16"/>
    </row>
    <row r="64" spans="1:9" ht="13" x14ac:dyDescent="0.15">
      <c r="D64" s="16">
        <v>15</v>
      </c>
      <c r="E64" s="16">
        <v>14</v>
      </c>
      <c r="F64" s="16">
        <v>3</v>
      </c>
      <c r="G64" s="16">
        <v>5</v>
      </c>
      <c r="H64" s="16">
        <v>3</v>
      </c>
      <c r="I64" s="16">
        <v>7</v>
      </c>
    </row>
    <row r="65" spans="1:9" ht="13" x14ac:dyDescent="0.15">
      <c r="D65" s="16"/>
      <c r="E65" s="16"/>
      <c r="F65" s="16"/>
      <c r="G65" s="16"/>
      <c r="H65" s="16"/>
      <c r="I65" s="16"/>
    </row>
    <row r="66" spans="1:9" ht="13" x14ac:dyDescent="0.15">
      <c r="D66" s="16"/>
      <c r="E66" s="16"/>
      <c r="F66" s="16"/>
      <c r="G66" s="16"/>
      <c r="H66" s="16"/>
      <c r="I66" s="16"/>
    </row>
    <row r="67" spans="1:9" ht="13" x14ac:dyDescent="0.15">
      <c r="C67" s="16"/>
      <c r="E67" s="15" t="s">
        <v>181</v>
      </c>
      <c r="F67" s="15" t="s">
        <v>229</v>
      </c>
      <c r="G67" s="16"/>
      <c r="H67" s="16"/>
      <c r="I67" s="16"/>
    </row>
    <row r="68" spans="1:9" ht="13" x14ac:dyDescent="0.15">
      <c r="C68" s="16"/>
      <c r="E68" s="15" t="s">
        <v>223</v>
      </c>
      <c r="F68" s="16">
        <v>15</v>
      </c>
      <c r="G68" s="16"/>
      <c r="H68" s="16"/>
      <c r="I68" s="16"/>
    </row>
    <row r="69" spans="1:9" ht="13" x14ac:dyDescent="0.15">
      <c r="A69" s="13"/>
      <c r="B69" s="13"/>
      <c r="C69" s="16"/>
      <c r="E69" s="14" t="s">
        <v>224</v>
      </c>
      <c r="F69" s="16">
        <v>14</v>
      </c>
    </row>
    <row r="70" spans="1:9" ht="13" x14ac:dyDescent="0.15">
      <c r="C70" s="16"/>
      <c r="E70" s="14" t="s">
        <v>228</v>
      </c>
      <c r="F70" s="16">
        <v>7</v>
      </c>
    </row>
    <row r="71" spans="1:9" ht="13" x14ac:dyDescent="0.15">
      <c r="C71" s="16"/>
      <c r="E71" s="14" t="s">
        <v>226</v>
      </c>
      <c r="F71" s="16">
        <v>5</v>
      </c>
    </row>
    <row r="72" spans="1:9" ht="13" x14ac:dyDescent="0.15">
      <c r="C72" s="16"/>
      <c r="E72" s="14" t="s">
        <v>225</v>
      </c>
      <c r="F72" s="16">
        <v>3</v>
      </c>
    </row>
    <row r="73" spans="1:9" ht="13" x14ac:dyDescent="0.15">
      <c r="E73" s="14" t="s">
        <v>227</v>
      </c>
      <c r="F73" s="16">
        <v>3</v>
      </c>
    </row>
    <row r="74" spans="1:9" ht="13" x14ac:dyDescent="0.15">
      <c r="F74" s="12"/>
    </row>
    <row r="75" spans="1:9" ht="13" x14ac:dyDescent="0.15">
      <c r="F75" s="12"/>
    </row>
    <row r="76" spans="1:9" ht="13" x14ac:dyDescent="0.15">
      <c r="F76" s="12"/>
    </row>
    <row r="77" spans="1:9" ht="13" x14ac:dyDescent="0.15">
      <c r="F77" s="12"/>
    </row>
    <row r="78" spans="1:9" ht="13" x14ac:dyDescent="0.15">
      <c r="F78" s="12"/>
    </row>
    <row r="79" spans="1:9" ht="13" x14ac:dyDescent="0.15">
      <c r="F79" s="12"/>
    </row>
    <row r="80" spans="1:9" ht="13" x14ac:dyDescent="0.15">
      <c r="F80" s="12"/>
    </row>
    <row r="81" spans="6:6" ht="13" x14ac:dyDescent="0.15">
      <c r="F81" s="12"/>
    </row>
    <row r="82" spans="6:6" ht="13" x14ac:dyDescent="0.15">
      <c r="F82" s="12"/>
    </row>
    <row r="83" spans="6:6" ht="13" x14ac:dyDescent="0.15">
      <c r="F83" s="12"/>
    </row>
    <row r="84" spans="6:6" ht="13" x14ac:dyDescent="0.15">
      <c r="F84" s="12"/>
    </row>
    <row r="85" spans="6:6" ht="13" x14ac:dyDescent="0.15">
      <c r="F85" s="12"/>
    </row>
    <row r="86" spans="6:6" ht="13" x14ac:dyDescent="0.15">
      <c r="F86" s="12"/>
    </row>
    <row r="87" spans="6:6" ht="13" x14ac:dyDescent="0.15">
      <c r="F87" s="12"/>
    </row>
    <row r="88" spans="6:6" ht="13" x14ac:dyDescent="0.15">
      <c r="F88" s="12"/>
    </row>
    <row r="89" spans="6:6" ht="13" x14ac:dyDescent="0.15">
      <c r="F89" s="12"/>
    </row>
    <row r="90" spans="6:6" ht="13" x14ac:dyDescent="0.15">
      <c r="F90" s="12"/>
    </row>
    <row r="91" spans="6:6" ht="13" x14ac:dyDescent="0.15">
      <c r="F91" s="12"/>
    </row>
    <row r="92" spans="6:6" ht="13" x14ac:dyDescent="0.15">
      <c r="F92" s="12"/>
    </row>
    <row r="93" spans="6:6" ht="13" x14ac:dyDescent="0.15">
      <c r="F93" s="12"/>
    </row>
    <row r="94" spans="6:6" ht="13" x14ac:dyDescent="0.15">
      <c r="F94" s="12"/>
    </row>
    <row r="95" spans="6:6" ht="13" x14ac:dyDescent="0.15">
      <c r="F95" s="12"/>
    </row>
    <row r="96" spans="6:6" ht="13" x14ac:dyDescent="0.15">
      <c r="F96" s="12"/>
    </row>
    <row r="97" spans="6:6" ht="13" x14ac:dyDescent="0.15">
      <c r="F97" s="12"/>
    </row>
    <row r="98" spans="6:6" ht="13" x14ac:dyDescent="0.15">
      <c r="F98" s="12"/>
    </row>
    <row r="99" spans="6:6" ht="13" x14ac:dyDescent="0.15">
      <c r="F99" s="12"/>
    </row>
    <row r="100" spans="6:6" ht="13" x14ac:dyDescent="0.15">
      <c r="F100" s="12"/>
    </row>
    <row r="101" spans="6:6" ht="13" x14ac:dyDescent="0.15">
      <c r="F101" s="12"/>
    </row>
    <row r="102" spans="6:6" ht="13" x14ac:dyDescent="0.15">
      <c r="F102" s="12"/>
    </row>
    <row r="103" spans="6:6" ht="13" x14ac:dyDescent="0.15">
      <c r="F103" s="12"/>
    </row>
    <row r="104" spans="6:6" ht="13" x14ac:dyDescent="0.15">
      <c r="F104" s="12"/>
    </row>
    <row r="105" spans="6:6" ht="13" x14ac:dyDescent="0.15">
      <c r="F105" s="12"/>
    </row>
    <row r="106" spans="6:6" ht="13" x14ac:dyDescent="0.15">
      <c r="F106" s="12"/>
    </row>
    <row r="107" spans="6:6" ht="13" x14ac:dyDescent="0.15">
      <c r="F107" s="12"/>
    </row>
    <row r="108" spans="6:6" ht="13" x14ac:dyDescent="0.15">
      <c r="F108" s="12"/>
    </row>
    <row r="109" spans="6:6" ht="13" x14ac:dyDescent="0.15">
      <c r="F109" s="12"/>
    </row>
    <row r="110" spans="6:6" ht="13" x14ac:dyDescent="0.15">
      <c r="F110" s="12"/>
    </row>
    <row r="111" spans="6:6" ht="13" x14ac:dyDescent="0.15">
      <c r="F111" s="12"/>
    </row>
    <row r="112" spans="6:6" ht="13" x14ac:dyDescent="0.15">
      <c r="F112" s="12"/>
    </row>
    <row r="113" spans="6:6" ht="13" x14ac:dyDescent="0.15">
      <c r="F113" s="12"/>
    </row>
    <row r="114" spans="6:6" ht="13" x14ac:dyDescent="0.15">
      <c r="F114" s="12"/>
    </row>
    <row r="115" spans="6:6" ht="13" x14ac:dyDescent="0.15">
      <c r="F115" s="12"/>
    </row>
    <row r="116" spans="6:6" ht="13" x14ac:dyDescent="0.15">
      <c r="F116" s="12"/>
    </row>
    <row r="117" spans="6:6" ht="13" x14ac:dyDescent="0.15">
      <c r="F117" s="12"/>
    </row>
    <row r="118" spans="6:6" ht="13" x14ac:dyDescent="0.15">
      <c r="F118" s="12"/>
    </row>
    <row r="119" spans="6:6" ht="13" x14ac:dyDescent="0.15">
      <c r="F119" s="12"/>
    </row>
    <row r="120" spans="6:6" ht="13" x14ac:dyDescent="0.15">
      <c r="F120" s="12"/>
    </row>
    <row r="121" spans="6:6" ht="13" x14ac:dyDescent="0.15">
      <c r="F121" s="12"/>
    </row>
    <row r="122" spans="6:6" ht="13" x14ac:dyDescent="0.15">
      <c r="F122" s="12"/>
    </row>
    <row r="123" spans="6:6" ht="13" x14ac:dyDescent="0.15">
      <c r="F123" s="12"/>
    </row>
    <row r="124" spans="6:6" ht="13" x14ac:dyDescent="0.15">
      <c r="F124" s="12"/>
    </row>
    <row r="125" spans="6:6" ht="13" x14ac:dyDescent="0.15">
      <c r="F125" s="12"/>
    </row>
    <row r="126" spans="6:6" ht="13" x14ac:dyDescent="0.15">
      <c r="F126" s="12"/>
    </row>
    <row r="127" spans="6:6" ht="13" x14ac:dyDescent="0.15">
      <c r="F127" s="12"/>
    </row>
    <row r="128" spans="6:6" ht="13" x14ac:dyDescent="0.15">
      <c r="F128" s="12"/>
    </row>
    <row r="129" spans="6:6" ht="13" x14ac:dyDescent="0.15">
      <c r="F129" s="12"/>
    </row>
    <row r="130" spans="6:6" ht="13" x14ac:dyDescent="0.15">
      <c r="F130" s="12"/>
    </row>
    <row r="131" spans="6:6" ht="13" x14ac:dyDescent="0.15">
      <c r="F131" s="12"/>
    </row>
    <row r="132" spans="6:6" ht="13" x14ac:dyDescent="0.15">
      <c r="F132" s="12"/>
    </row>
    <row r="133" spans="6:6" ht="13" x14ac:dyDescent="0.15">
      <c r="F133" s="12"/>
    </row>
    <row r="134" spans="6:6" ht="13" x14ac:dyDescent="0.15">
      <c r="F134" s="12"/>
    </row>
    <row r="135" spans="6:6" ht="13" x14ac:dyDescent="0.15">
      <c r="F135" s="12"/>
    </row>
    <row r="136" spans="6:6" ht="13" x14ac:dyDescent="0.15">
      <c r="F136" s="12"/>
    </row>
    <row r="137" spans="6:6" ht="13" x14ac:dyDescent="0.15">
      <c r="F137" s="12"/>
    </row>
    <row r="138" spans="6:6" ht="13" x14ac:dyDescent="0.15">
      <c r="F138" s="12"/>
    </row>
    <row r="139" spans="6:6" ht="13" x14ac:dyDescent="0.15">
      <c r="F139" s="12"/>
    </row>
    <row r="140" spans="6:6" ht="13" x14ac:dyDescent="0.15">
      <c r="F140" s="12"/>
    </row>
    <row r="141" spans="6:6" ht="13" x14ac:dyDescent="0.15">
      <c r="F141" s="12"/>
    </row>
    <row r="142" spans="6:6" ht="13" x14ac:dyDescent="0.15">
      <c r="F142" s="12"/>
    </row>
    <row r="143" spans="6:6" ht="13" x14ac:dyDescent="0.15">
      <c r="F143" s="12"/>
    </row>
    <row r="144" spans="6:6" ht="13" x14ac:dyDescent="0.15">
      <c r="F144" s="12"/>
    </row>
    <row r="145" spans="6:6" ht="13" x14ac:dyDescent="0.15">
      <c r="F145" s="12"/>
    </row>
    <row r="146" spans="6:6" ht="13" x14ac:dyDescent="0.15">
      <c r="F146" s="12"/>
    </row>
    <row r="147" spans="6:6" ht="13" x14ac:dyDescent="0.15">
      <c r="F147" s="12"/>
    </row>
    <row r="148" spans="6:6" ht="13" x14ac:dyDescent="0.15">
      <c r="F148" s="12"/>
    </row>
    <row r="149" spans="6:6" ht="13" x14ac:dyDescent="0.15">
      <c r="F149" s="12"/>
    </row>
    <row r="150" spans="6:6" ht="13" x14ac:dyDescent="0.15">
      <c r="F150" s="12"/>
    </row>
    <row r="151" spans="6:6" ht="13" x14ac:dyDescent="0.15">
      <c r="F151" s="12"/>
    </row>
    <row r="152" spans="6:6" ht="13" x14ac:dyDescent="0.15">
      <c r="F152" s="12"/>
    </row>
    <row r="153" spans="6:6" ht="13" x14ac:dyDescent="0.15">
      <c r="F153" s="12"/>
    </row>
    <row r="154" spans="6:6" ht="13" x14ac:dyDescent="0.15">
      <c r="F154" s="12"/>
    </row>
    <row r="155" spans="6:6" ht="13" x14ac:dyDescent="0.15">
      <c r="F155" s="12"/>
    </row>
    <row r="156" spans="6:6" ht="13" x14ac:dyDescent="0.15">
      <c r="F156" s="12"/>
    </row>
    <row r="157" spans="6:6" ht="13" x14ac:dyDescent="0.15">
      <c r="F157" s="12"/>
    </row>
    <row r="158" spans="6:6" ht="13" x14ac:dyDescent="0.15">
      <c r="F158" s="12"/>
    </row>
    <row r="159" spans="6:6" ht="13" x14ac:dyDescent="0.15">
      <c r="F159" s="12"/>
    </row>
    <row r="160" spans="6:6" ht="13" x14ac:dyDescent="0.15">
      <c r="F160" s="12"/>
    </row>
    <row r="161" spans="6:6" ht="13" x14ac:dyDescent="0.15">
      <c r="F161" s="12"/>
    </row>
    <row r="162" spans="6:6" ht="13" x14ac:dyDescent="0.15">
      <c r="F162" s="12"/>
    </row>
    <row r="163" spans="6:6" ht="13" x14ac:dyDescent="0.15">
      <c r="F163" s="12"/>
    </row>
    <row r="164" spans="6:6" ht="13" x14ac:dyDescent="0.15">
      <c r="F164" s="12"/>
    </row>
    <row r="165" spans="6:6" ht="13" x14ac:dyDescent="0.15">
      <c r="F165" s="12"/>
    </row>
    <row r="166" spans="6:6" ht="13" x14ac:dyDescent="0.15">
      <c r="F166" s="12"/>
    </row>
    <row r="167" spans="6:6" ht="13" x14ac:dyDescent="0.15">
      <c r="F167" s="12"/>
    </row>
    <row r="168" spans="6:6" ht="13" x14ac:dyDescent="0.15">
      <c r="F168" s="12"/>
    </row>
    <row r="169" spans="6:6" ht="13" x14ac:dyDescent="0.15">
      <c r="F169" s="12"/>
    </row>
    <row r="170" spans="6:6" ht="13" x14ac:dyDescent="0.15">
      <c r="F170" s="12"/>
    </row>
    <row r="171" spans="6:6" ht="13" x14ac:dyDescent="0.15">
      <c r="F171" s="12"/>
    </row>
    <row r="172" spans="6:6" ht="13" x14ac:dyDescent="0.15">
      <c r="F172" s="12"/>
    </row>
    <row r="173" spans="6:6" ht="13" x14ac:dyDescent="0.15">
      <c r="F173" s="12"/>
    </row>
    <row r="174" spans="6:6" ht="13" x14ac:dyDescent="0.15">
      <c r="F174" s="12"/>
    </row>
    <row r="175" spans="6:6" ht="13" x14ac:dyDescent="0.15">
      <c r="F175" s="12"/>
    </row>
    <row r="176" spans="6:6" ht="13" x14ac:dyDescent="0.15">
      <c r="F176" s="12"/>
    </row>
    <row r="177" spans="6:6" ht="13" x14ac:dyDescent="0.15">
      <c r="F177" s="12"/>
    </row>
    <row r="178" spans="6:6" ht="13" x14ac:dyDescent="0.15">
      <c r="F178" s="12"/>
    </row>
    <row r="179" spans="6:6" ht="13" x14ac:dyDescent="0.15">
      <c r="F179" s="12"/>
    </row>
    <row r="180" spans="6:6" ht="13" x14ac:dyDescent="0.15">
      <c r="F180" s="12"/>
    </row>
    <row r="181" spans="6:6" ht="13" x14ac:dyDescent="0.15">
      <c r="F181" s="12"/>
    </row>
    <row r="182" spans="6:6" ht="13" x14ac:dyDescent="0.15">
      <c r="F182" s="12"/>
    </row>
    <row r="183" spans="6:6" ht="13" x14ac:dyDescent="0.15">
      <c r="F183" s="12"/>
    </row>
    <row r="184" spans="6:6" ht="13" x14ac:dyDescent="0.15">
      <c r="F184" s="12"/>
    </row>
    <row r="185" spans="6:6" ht="13" x14ac:dyDescent="0.15">
      <c r="F185" s="12"/>
    </row>
    <row r="186" spans="6:6" ht="13" x14ac:dyDescent="0.15">
      <c r="F186" s="12"/>
    </row>
    <row r="187" spans="6:6" ht="13" x14ac:dyDescent="0.15">
      <c r="F187" s="12"/>
    </row>
    <row r="188" spans="6:6" ht="13" x14ac:dyDescent="0.15">
      <c r="F188" s="12"/>
    </row>
    <row r="189" spans="6:6" ht="13" x14ac:dyDescent="0.15">
      <c r="F189" s="12"/>
    </row>
    <row r="190" spans="6:6" ht="13" x14ac:dyDescent="0.15">
      <c r="F190" s="12"/>
    </row>
    <row r="191" spans="6:6" ht="13" x14ac:dyDescent="0.15">
      <c r="F191" s="12"/>
    </row>
    <row r="192" spans="6:6" ht="13" x14ac:dyDescent="0.15">
      <c r="F192" s="12"/>
    </row>
    <row r="193" spans="6:6" ht="13" x14ac:dyDescent="0.15">
      <c r="F193" s="12"/>
    </row>
    <row r="194" spans="6:6" ht="13" x14ac:dyDescent="0.15">
      <c r="F194" s="12"/>
    </row>
    <row r="195" spans="6:6" ht="13" x14ac:dyDescent="0.15">
      <c r="F195" s="12"/>
    </row>
    <row r="196" spans="6:6" ht="13" x14ac:dyDescent="0.15">
      <c r="F196" s="12"/>
    </row>
    <row r="197" spans="6:6" ht="13" x14ac:dyDescent="0.15">
      <c r="F197" s="12"/>
    </row>
    <row r="198" spans="6:6" ht="13" x14ac:dyDescent="0.15">
      <c r="F198" s="12"/>
    </row>
    <row r="199" spans="6:6" ht="13" x14ac:dyDescent="0.15">
      <c r="F199" s="12"/>
    </row>
    <row r="200" spans="6:6" ht="13" x14ac:dyDescent="0.15">
      <c r="F200" s="12"/>
    </row>
    <row r="201" spans="6:6" ht="13" x14ac:dyDescent="0.15">
      <c r="F201" s="12"/>
    </row>
    <row r="202" spans="6:6" ht="13" x14ac:dyDescent="0.15">
      <c r="F202" s="12"/>
    </row>
    <row r="203" spans="6:6" ht="13" x14ac:dyDescent="0.15">
      <c r="F203" s="12"/>
    </row>
    <row r="204" spans="6:6" ht="13" x14ac:dyDescent="0.15">
      <c r="F204" s="12"/>
    </row>
    <row r="205" spans="6:6" ht="13" x14ac:dyDescent="0.15">
      <c r="F205" s="12"/>
    </row>
    <row r="206" spans="6:6" ht="13" x14ac:dyDescent="0.15">
      <c r="F206" s="12"/>
    </row>
    <row r="207" spans="6:6" ht="13" x14ac:dyDescent="0.15">
      <c r="F207" s="12"/>
    </row>
    <row r="208" spans="6:6" ht="13" x14ac:dyDescent="0.15">
      <c r="F208" s="12"/>
    </row>
    <row r="209" spans="6:6" ht="13" x14ac:dyDescent="0.15">
      <c r="F209" s="12"/>
    </row>
    <row r="210" spans="6:6" ht="13" x14ac:dyDescent="0.15">
      <c r="F210" s="12"/>
    </row>
    <row r="211" spans="6:6" ht="13" x14ac:dyDescent="0.15">
      <c r="F211" s="12"/>
    </row>
    <row r="212" spans="6:6" ht="13" x14ac:dyDescent="0.15">
      <c r="F212" s="12"/>
    </row>
    <row r="213" spans="6:6" ht="13" x14ac:dyDescent="0.15">
      <c r="F213" s="12"/>
    </row>
    <row r="214" spans="6:6" ht="13" x14ac:dyDescent="0.15">
      <c r="F214" s="12"/>
    </row>
    <row r="215" spans="6:6" ht="13" x14ac:dyDescent="0.15">
      <c r="F215" s="12"/>
    </row>
    <row r="216" spans="6:6" ht="13" x14ac:dyDescent="0.15">
      <c r="F216" s="12"/>
    </row>
    <row r="217" spans="6:6" ht="13" x14ac:dyDescent="0.15">
      <c r="F217" s="12"/>
    </row>
    <row r="218" spans="6:6" ht="13" x14ac:dyDescent="0.15">
      <c r="F218" s="12"/>
    </row>
    <row r="219" spans="6:6" ht="13" x14ac:dyDescent="0.15">
      <c r="F219" s="12"/>
    </row>
    <row r="220" spans="6:6" ht="13" x14ac:dyDescent="0.15">
      <c r="F220" s="12"/>
    </row>
    <row r="221" spans="6:6" ht="13" x14ac:dyDescent="0.15">
      <c r="F221" s="12"/>
    </row>
    <row r="222" spans="6:6" ht="13" x14ac:dyDescent="0.15">
      <c r="F222" s="12"/>
    </row>
    <row r="223" spans="6:6" ht="13" x14ac:dyDescent="0.15">
      <c r="F223" s="12"/>
    </row>
    <row r="224" spans="6:6" ht="13" x14ac:dyDescent="0.15">
      <c r="F224" s="12"/>
    </row>
    <row r="225" spans="6:6" ht="13" x14ac:dyDescent="0.15">
      <c r="F225" s="12"/>
    </row>
    <row r="226" spans="6:6" ht="13" x14ac:dyDescent="0.15">
      <c r="F226" s="12"/>
    </row>
    <row r="227" spans="6:6" ht="13" x14ac:dyDescent="0.15">
      <c r="F227" s="12"/>
    </row>
    <row r="228" spans="6:6" ht="13" x14ac:dyDescent="0.15">
      <c r="F228" s="12"/>
    </row>
    <row r="229" spans="6:6" ht="13" x14ac:dyDescent="0.15">
      <c r="F229" s="12"/>
    </row>
    <row r="230" spans="6:6" ht="13" x14ac:dyDescent="0.15">
      <c r="F230" s="12"/>
    </row>
    <row r="231" spans="6:6" ht="13" x14ac:dyDescent="0.15">
      <c r="F231" s="12"/>
    </row>
    <row r="232" spans="6:6" ht="13" x14ac:dyDescent="0.15">
      <c r="F232" s="12"/>
    </row>
    <row r="233" spans="6:6" ht="13" x14ac:dyDescent="0.15">
      <c r="F233" s="12"/>
    </row>
    <row r="234" spans="6:6" ht="13" x14ac:dyDescent="0.15">
      <c r="F234" s="12"/>
    </row>
    <row r="235" spans="6:6" ht="13" x14ac:dyDescent="0.15">
      <c r="F235" s="12"/>
    </row>
    <row r="236" spans="6:6" ht="13" x14ac:dyDescent="0.15">
      <c r="F236" s="12"/>
    </row>
    <row r="237" spans="6:6" ht="13" x14ac:dyDescent="0.15">
      <c r="F237" s="12"/>
    </row>
    <row r="238" spans="6:6" ht="13" x14ac:dyDescent="0.15">
      <c r="F238" s="12"/>
    </row>
    <row r="239" spans="6:6" ht="13" x14ac:dyDescent="0.15">
      <c r="F239" s="12"/>
    </row>
    <row r="240" spans="6:6" ht="13" x14ac:dyDescent="0.15">
      <c r="F240" s="12"/>
    </row>
    <row r="241" spans="6:6" ht="13" x14ac:dyDescent="0.15">
      <c r="F241" s="12"/>
    </row>
    <row r="242" spans="6:6" ht="13" x14ac:dyDescent="0.15">
      <c r="F242" s="12"/>
    </row>
    <row r="243" spans="6:6" ht="13" x14ac:dyDescent="0.15">
      <c r="F243" s="12"/>
    </row>
    <row r="244" spans="6:6" ht="13" x14ac:dyDescent="0.15">
      <c r="F244" s="12"/>
    </row>
    <row r="245" spans="6:6" ht="13" x14ac:dyDescent="0.15">
      <c r="F245" s="12"/>
    </row>
    <row r="246" spans="6:6" ht="13" x14ac:dyDescent="0.15">
      <c r="F246" s="12"/>
    </row>
    <row r="247" spans="6:6" ht="13" x14ac:dyDescent="0.15">
      <c r="F247" s="12"/>
    </row>
    <row r="248" spans="6:6" ht="13" x14ac:dyDescent="0.15">
      <c r="F248" s="12"/>
    </row>
    <row r="249" spans="6:6" ht="13" x14ac:dyDescent="0.15">
      <c r="F249" s="12"/>
    </row>
    <row r="250" spans="6:6" ht="13" x14ac:dyDescent="0.15">
      <c r="F250" s="12"/>
    </row>
    <row r="251" spans="6:6" ht="13" x14ac:dyDescent="0.15">
      <c r="F251" s="12"/>
    </row>
    <row r="252" spans="6:6" ht="13" x14ac:dyDescent="0.15">
      <c r="F252" s="12"/>
    </row>
    <row r="253" spans="6:6" ht="13" x14ac:dyDescent="0.15">
      <c r="F253" s="12"/>
    </row>
    <row r="254" spans="6:6" ht="13" x14ac:dyDescent="0.15">
      <c r="F254" s="12"/>
    </row>
    <row r="255" spans="6:6" ht="13" x14ac:dyDescent="0.15">
      <c r="F255" s="12"/>
    </row>
    <row r="256" spans="6:6" ht="13" x14ac:dyDescent="0.15">
      <c r="F256" s="12"/>
    </row>
    <row r="257" spans="6:6" ht="13" x14ac:dyDescent="0.15">
      <c r="F257" s="12"/>
    </row>
    <row r="258" spans="6:6" ht="13" x14ac:dyDescent="0.15">
      <c r="F258" s="12"/>
    </row>
    <row r="259" spans="6:6" ht="13" x14ac:dyDescent="0.15">
      <c r="F259" s="12"/>
    </row>
    <row r="260" spans="6:6" ht="13" x14ac:dyDescent="0.15">
      <c r="F260" s="12"/>
    </row>
    <row r="261" spans="6:6" ht="13" x14ac:dyDescent="0.15">
      <c r="F261" s="12"/>
    </row>
    <row r="262" spans="6:6" ht="13" x14ac:dyDescent="0.15">
      <c r="F262" s="12"/>
    </row>
    <row r="263" spans="6:6" ht="13" x14ac:dyDescent="0.15">
      <c r="F263" s="12"/>
    </row>
    <row r="264" spans="6:6" ht="13" x14ac:dyDescent="0.15">
      <c r="F264" s="12"/>
    </row>
    <row r="265" spans="6:6" ht="13" x14ac:dyDescent="0.15">
      <c r="F265" s="12"/>
    </row>
    <row r="266" spans="6:6" ht="13" x14ac:dyDescent="0.15">
      <c r="F266" s="12"/>
    </row>
    <row r="267" spans="6:6" ht="13" x14ac:dyDescent="0.15">
      <c r="F267" s="12"/>
    </row>
    <row r="268" spans="6:6" ht="13" x14ac:dyDescent="0.15">
      <c r="F268" s="12"/>
    </row>
    <row r="269" spans="6:6" ht="13" x14ac:dyDescent="0.15">
      <c r="F269" s="12"/>
    </row>
    <row r="270" spans="6:6" ht="13" x14ac:dyDescent="0.15">
      <c r="F270" s="12"/>
    </row>
    <row r="271" spans="6:6" ht="13" x14ac:dyDescent="0.15">
      <c r="F271" s="12"/>
    </row>
    <row r="272" spans="6:6" ht="13" x14ac:dyDescent="0.15">
      <c r="F272" s="12"/>
    </row>
    <row r="273" spans="6:6" ht="13" x14ac:dyDescent="0.15">
      <c r="F273" s="12"/>
    </row>
    <row r="274" spans="6:6" ht="13" x14ac:dyDescent="0.15">
      <c r="F274" s="12"/>
    </row>
    <row r="275" spans="6:6" ht="13" x14ac:dyDescent="0.15">
      <c r="F275" s="12"/>
    </row>
    <row r="276" spans="6:6" ht="13" x14ac:dyDescent="0.15">
      <c r="F276" s="12"/>
    </row>
    <row r="277" spans="6:6" ht="13" x14ac:dyDescent="0.15">
      <c r="F277" s="12"/>
    </row>
    <row r="278" spans="6:6" ht="13" x14ac:dyDescent="0.15">
      <c r="F278" s="12"/>
    </row>
    <row r="279" spans="6:6" ht="13" x14ac:dyDescent="0.15">
      <c r="F279" s="12"/>
    </row>
    <row r="280" spans="6:6" ht="13" x14ac:dyDescent="0.15">
      <c r="F280" s="12"/>
    </row>
    <row r="281" spans="6:6" ht="13" x14ac:dyDescent="0.15">
      <c r="F281" s="12"/>
    </row>
    <row r="282" spans="6:6" ht="13" x14ac:dyDescent="0.15">
      <c r="F282" s="12"/>
    </row>
    <row r="283" spans="6:6" ht="13" x14ac:dyDescent="0.15">
      <c r="F283" s="12"/>
    </row>
    <row r="284" spans="6:6" ht="13" x14ac:dyDescent="0.15">
      <c r="F284" s="12"/>
    </row>
    <row r="285" spans="6:6" ht="13" x14ac:dyDescent="0.15">
      <c r="F285" s="12"/>
    </row>
    <row r="286" spans="6:6" ht="13" x14ac:dyDescent="0.15">
      <c r="F286" s="12"/>
    </row>
    <row r="287" spans="6:6" ht="13" x14ac:dyDescent="0.15">
      <c r="F287" s="12"/>
    </row>
    <row r="288" spans="6:6" ht="13" x14ac:dyDescent="0.15">
      <c r="F288" s="12"/>
    </row>
    <row r="289" spans="6:6" ht="13" x14ac:dyDescent="0.15">
      <c r="F289" s="12"/>
    </row>
    <row r="290" spans="6:6" ht="13" x14ac:dyDescent="0.15">
      <c r="F290" s="12"/>
    </row>
    <row r="291" spans="6:6" ht="13" x14ac:dyDescent="0.15">
      <c r="F291" s="12"/>
    </row>
    <row r="292" spans="6:6" ht="13" x14ac:dyDescent="0.15">
      <c r="F292" s="12"/>
    </row>
    <row r="293" spans="6:6" ht="13" x14ac:dyDescent="0.15">
      <c r="F293" s="12"/>
    </row>
    <row r="294" spans="6:6" ht="13" x14ac:dyDescent="0.15">
      <c r="F294" s="12"/>
    </row>
    <row r="295" spans="6:6" ht="13" x14ac:dyDescent="0.15">
      <c r="F295" s="12"/>
    </row>
    <row r="296" spans="6:6" ht="13" x14ac:dyDescent="0.15">
      <c r="F296" s="12"/>
    </row>
    <row r="297" spans="6:6" ht="13" x14ac:dyDescent="0.15">
      <c r="F297" s="12"/>
    </row>
    <row r="298" spans="6:6" ht="13" x14ac:dyDescent="0.15">
      <c r="F298" s="12"/>
    </row>
    <row r="299" spans="6:6" ht="13" x14ac:dyDescent="0.15">
      <c r="F299" s="12"/>
    </row>
    <row r="300" spans="6:6" ht="13" x14ac:dyDescent="0.15">
      <c r="F300" s="12"/>
    </row>
    <row r="301" spans="6:6" ht="13" x14ac:dyDescent="0.15">
      <c r="F301" s="12"/>
    </row>
    <row r="302" spans="6:6" ht="13" x14ac:dyDescent="0.15">
      <c r="F302" s="12"/>
    </row>
    <row r="303" spans="6:6" ht="13" x14ac:dyDescent="0.15">
      <c r="F303" s="12"/>
    </row>
    <row r="304" spans="6:6" ht="13" x14ac:dyDescent="0.15">
      <c r="F304" s="12"/>
    </row>
    <row r="305" spans="6:6" ht="13" x14ac:dyDescent="0.15">
      <c r="F305" s="12"/>
    </row>
    <row r="306" spans="6:6" ht="13" x14ac:dyDescent="0.15">
      <c r="F306" s="12"/>
    </row>
    <row r="307" spans="6:6" ht="13" x14ac:dyDescent="0.15">
      <c r="F307" s="12"/>
    </row>
    <row r="308" spans="6:6" ht="13" x14ac:dyDescent="0.15">
      <c r="F308" s="12"/>
    </row>
    <row r="309" spans="6:6" ht="13" x14ac:dyDescent="0.15">
      <c r="F309" s="12"/>
    </row>
    <row r="310" spans="6:6" ht="13" x14ac:dyDescent="0.15">
      <c r="F310" s="12"/>
    </row>
    <row r="311" spans="6:6" ht="13" x14ac:dyDescent="0.15">
      <c r="F311" s="12"/>
    </row>
    <row r="312" spans="6:6" ht="13" x14ac:dyDescent="0.15">
      <c r="F312" s="12"/>
    </row>
    <row r="313" spans="6:6" ht="13" x14ac:dyDescent="0.15">
      <c r="F313" s="12"/>
    </row>
    <row r="314" spans="6:6" ht="13" x14ac:dyDescent="0.15">
      <c r="F314" s="12"/>
    </row>
    <row r="315" spans="6:6" ht="13" x14ac:dyDescent="0.15">
      <c r="F315" s="12"/>
    </row>
    <row r="316" spans="6:6" ht="13" x14ac:dyDescent="0.15">
      <c r="F316" s="12"/>
    </row>
    <row r="317" spans="6:6" ht="13" x14ac:dyDescent="0.15">
      <c r="F317" s="12"/>
    </row>
    <row r="318" spans="6:6" ht="13" x14ac:dyDescent="0.15">
      <c r="F318" s="12"/>
    </row>
    <row r="319" spans="6:6" ht="13" x14ac:dyDescent="0.15">
      <c r="F319" s="12"/>
    </row>
    <row r="320" spans="6:6" ht="13" x14ac:dyDescent="0.15">
      <c r="F320" s="12"/>
    </row>
    <row r="321" spans="6:6" ht="13" x14ac:dyDescent="0.15">
      <c r="F321" s="12"/>
    </row>
    <row r="322" spans="6:6" ht="13" x14ac:dyDescent="0.15">
      <c r="F322" s="12"/>
    </row>
    <row r="323" spans="6:6" ht="13" x14ac:dyDescent="0.15">
      <c r="F323" s="12"/>
    </row>
    <row r="324" spans="6:6" ht="13" x14ac:dyDescent="0.15">
      <c r="F324" s="12"/>
    </row>
    <row r="325" spans="6:6" ht="13" x14ac:dyDescent="0.15">
      <c r="F325" s="12"/>
    </row>
    <row r="326" spans="6:6" ht="13" x14ac:dyDescent="0.15">
      <c r="F326" s="12"/>
    </row>
    <row r="327" spans="6:6" ht="13" x14ac:dyDescent="0.15">
      <c r="F327" s="12"/>
    </row>
    <row r="328" spans="6:6" ht="13" x14ac:dyDescent="0.15">
      <c r="F328" s="12"/>
    </row>
    <row r="329" spans="6:6" ht="13" x14ac:dyDescent="0.15">
      <c r="F329" s="12"/>
    </row>
    <row r="330" spans="6:6" ht="13" x14ac:dyDescent="0.15">
      <c r="F330" s="12"/>
    </row>
    <row r="331" spans="6:6" ht="13" x14ac:dyDescent="0.15">
      <c r="F331" s="12"/>
    </row>
    <row r="332" spans="6:6" ht="13" x14ac:dyDescent="0.15">
      <c r="F332" s="12"/>
    </row>
    <row r="333" spans="6:6" ht="13" x14ac:dyDescent="0.15">
      <c r="F333" s="12"/>
    </row>
    <row r="334" spans="6:6" ht="13" x14ac:dyDescent="0.15">
      <c r="F334" s="12"/>
    </row>
    <row r="335" spans="6:6" ht="13" x14ac:dyDescent="0.15">
      <c r="F335" s="12"/>
    </row>
    <row r="336" spans="6:6" ht="13" x14ac:dyDescent="0.15">
      <c r="F336" s="12"/>
    </row>
    <row r="337" spans="6:6" ht="13" x14ac:dyDescent="0.15">
      <c r="F337" s="12"/>
    </row>
    <row r="338" spans="6:6" ht="13" x14ac:dyDescent="0.15">
      <c r="F338" s="12"/>
    </row>
    <row r="339" spans="6:6" ht="13" x14ac:dyDescent="0.15">
      <c r="F339" s="12"/>
    </row>
    <row r="340" spans="6:6" ht="13" x14ac:dyDescent="0.15">
      <c r="F340" s="12"/>
    </row>
    <row r="341" spans="6:6" ht="13" x14ac:dyDescent="0.15">
      <c r="F341" s="12"/>
    </row>
    <row r="342" spans="6:6" ht="13" x14ac:dyDescent="0.15">
      <c r="F342" s="12"/>
    </row>
    <row r="343" spans="6:6" ht="13" x14ac:dyDescent="0.15">
      <c r="F343" s="12"/>
    </row>
    <row r="344" spans="6:6" ht="13" x14ac:dyDescent="0.15">
      <c r="F344" s="12"/>
    </row>
    <row r="345" spans="6:6" ht="13" x14ac:dyDescent="0.15">
      <c r="F345" s="12"/>
    </row>
    <row r="346" spans="6:6" ht="13" x14ac:dyDescent="0.15">
      <c r="F346" s="12"/>
    </row>
    <row r="347" spans="6:6" ht="13" x14ac:dyDescent="0.15">
      <c r="F347" s="12"/>
    </row>
    <row r="348" spans="6:6" ht="13" x14ac:dyDescent="0.15">
      <c r="F348" s="12"/>
    </row>
    <row r="349" spans="6:6" ht="13" x14ac:dyDescent="0.15">
      <c r="F349" s="12"/>
    </row>
    <row r="350" spans="6:6" ht="13" x14ac:dyDescent="0.15">
      <c r="F350" s="12"/>
    </row>
    <row r="351" spans="6:6" ht="13" x14ac:dyDescent="0.15">
      <c r="F351" s="12"/>
    </row>
    <row r="352" spans="6:6" ht="13" x14ac:dyDescent="0.15">
      <c r="F352" s="12"/>
    </row>
    <row r="353" spans="6:6" ht="13" x14ac:dyDescent="0.15">
      <c r="F353" s="12"/>
    </row>
    <row r="354" spans="6:6" ht="13" x14ac:dyDescent="0.15">
      <c r="F354" s="12"/>
    </row>
    <row r="355" spans="6:6" ht="13" x14ac:dyDescent="0.15">
      <c r="F355" s="12"/>
    </row>
    <row r="356" spans="6:6" ht="13" x14ac:dyDescent="0.15">
      <c r="F356" s="12"/>
    </row>
    <row r="357" spans="6:6" ht="13" x14ac:dyDescent="0.15">
      <c r="F357" s="12"/>
    </row>
    <row r="358" spans="6:6" ht="13" x14ac:dyDescent="0.15">
      <c r="F358" s="12"/>
    </row>
    <row r="359" spans="6:6" ht="13" x14ac:dyDescent="0.15">
      <c r="F359" s="12"/>
    </row>
    <row r="360" spans="6:6" ht="13" x14ac:dyDescent="0.15">
      <c r="F360" s="12"/>
    </row>
    <row r="361" spans="6:6" ht="13" x14ac:dyDescent="0.15">
      <c r="F361" s="12"/>
    </row>
    <row r="362" spans="6:6" ht="13" x14ac:dyDescent="0.15">
      <c r="F362" s="12"/>
    </row>
    <row r="363" spans="6:6" ht="13" x14ac:dyDescent="0.15">
      <c r="F363" s="12"/>
    </row>
    <row r="364" spans="6:6" ht="13" x14ac:dyDescent="0.15">
      <c r="F364" s="12"/>
    </row>
    <row r="365" spans="6:6" ht="13" x14ac:dyDescent="0.15">
      <c r="F365" s="12"/>
    </row>
    <row r="366" spans="6:6" ht="13" x14ac:dyDescent="0.15">
      <c r="F366" s="12"/>
    </row>
    <row r="367" spans="6:6" ht="13" x14ac:dyDescent="0.15">
      <c r="F367" s="12"/>
    </row>
    <row r="368" spans="6:6" ht="13" x14ac:dyDescent="0.15">
      <c r="F368" s="12"/>
    </row>
    <row r="369" spans="6:6" ht="13" x14ac:dyDescent="0.15">
      <c r="F369" s="12"/>
    </row>
    <row r="370" spans="6:6" ht="13" x14ac:dyDescent="0.15">
      <c r="F370" s="12"/>
    </row>
    <row r="371" spans="6:6" ht="13" x14ac:dyDescent="0.15">
      <c r="F371" s="12"/>
    </row>
    <row r="372" spans="6:6" ht="13" x14ac:dyDescent="0.15">
      <c r="F372" s="12"/>
    </row>
    <row r="373" spans="6:6" ht="13" x14ac:dyDescent="0.15">
      <c r="F373" s="12"/>
    </row>
    <row r="374" spans="6:6" ht="13" x14ac:dyDescent="0.15">
      <c r="F374" s="12"/>
    </row>
    <row r="375" spans="6:6" ht="13" x14ac:dyDescent="0.15">
      <c r="F375" s="12"/>
    </row>
    <row r="376" spans="6:6" ht="13" x14ac:dyDescent="0.15">
      <c r="F376" s="12"/>
    </row>
    <row r="377" spans="6:6" ht="13" x14ac:dyDescent="0.15">
      <c r="F377" s="12"/>
    </row>
    <row r="378" spans="6:6" ht="13" x14ac:dyDescent="0.15">
      <c r="F378" s="12"/>
    </row>
    <row r="379" spans="6:6" ht="13" x14ac:dyDescent="0.15">
      <c r="F379" s="12"/>
    </row>
    <row r="380" spans="6:6" ht="13" x14ac:dyDescent="0.15">
      <c r="F380" s="12"/>
    </row>
    <row r="381" spans="6:6" ht="13" x14ac:dyDescent="0.15">
      <c r="F381" s="12"/>
    </row>
    <row r="382" spans="6:6" ht="13" x14ac:dyDescent="0.15">
      <c r="F382" s="12"/>
    </row>
    <row r="383" spans="6:6" ht="13" x14ac:dyDescent="0.15">
      <c r="F383" s="12"/>
    </row>
    <row r="384" spans="6:6" ht="13" x14ac:dyDescent="0.15">
      <c r="F384" s="12"/>
    </row>
    <row r="385" spans="6:6" ht="13" x14ac:dyDescent="0.15">
      <c r="F385" s="12"/>
    </row>
    <row r="386" spans="6:6" ht="13" x14ac:dyDescent="0.15">
      <c r="F386" s="12"/>
    </row>
    <row r="387" spans="6:6" ht="13" x14ac:dyDescent="0.15">
      <c r="F387" s="12"/>
    </row>
    <row r="388" spans="6:6" ht="13" x14ac:dyDescent="0.15">
      <c r="F388" s="12"/>
    </row>
    <row r="389" spans="6:6" ht="13" x14ac:dyDescent="0.15">
      <c r="F389" s="12"/>
    </row>
    <row r="390" spans="6:6" ht="13" x14ac:dyDescent="0.15">
      <c r="F390" s="12"/>
    </row>
    <row r="391" spans="6:6" ht="13" x14ac:dyDescent="0.15">
      <c r="F391" s="12"/>
    </row>
    <row r="392" spans="6:6" ht="13" x14ac:dyDescent="0.15">
      <c r="F392" s="12"/>
    </row>
    <row r="393" spans="6:6" ht="13" x14ac:dyDescent="0.15">
      <c r="F393" s="12"/>
    </row>
    <row r="394" spans="6:6" ht="13" x14ac:dyDescent="0.15">
      <c r="F394" s="12"/>
    </row>
    <row r="395" spans="6:6" ht="13" x14ac:dyDescent="0.15">
      <c r="F395" s="12"/>
    </row>
    <row r="396" spans="6:6" ht="13" x14ac:dyDescent="0.15">
      <c r="F396" s="12"/>
    </row>
    <row r="397" spans="6:6" ht="13" x14ac:dyDescent="0.15">
      <c r="F397" s="12"/>
    </row>
    <row r="398" spans="6:6" ht="13" x14ac:dyDescent="0.15">
      <c r="F398" s="12"/>
    </row>
    <row r="399" spans="6:6" ht="13" x14ac:dyDescent="0.15">
      <c r="F399" s="12"/>
    </row>
    <row r="400" spans="6:6" ht="13" x14ac:dyDescent="0.15">
      <c r="F400" s="12"/>
    </row>
    <row r="401" spans="6:6" ht="13" x14ac:dyDescent="0.15">
      <c r="F401" s="12"/>
    </row>
    <row r="402" spans="6:6" ht="13" x14ac:dyDescent="0.15">
      <c r="F402" s="12"/>
    </row>
    <row r="403" spans="6:6" ht="13" x14ac:dyDescent="0.15">
      <c r="F403" s="12"/>
    </row>
    <row r="404" spans="6:6" ht="13" x14ac:dyDescent="0.15">
      <c r="F404" s="12"/>
    </row>
    <row r="405" spans="6:6" ht="13" x14ac:dyDescent="0.15">
      <c r="F405" s="12"/>
    </row>
    <row r="406" spans="6:6" ht="13" x14ac:dyDescent="0.15">
      <c r="F406" s="12"/>
    </row>
    <row r="407" spans="6:6" ht="13" x14ac:dyDescent="0.15">
      <c r="F407" s="12"/>
    </row>
    <row r="408" spans="6:6" ht="13" x14ac:dyDescent="0.15">
      <c r="F408" s="12"/>
    </row>
    <row r="409" spans="6:6" ht="13" x14ac:dyDescent="0.15">
      <c r="F409" s="12"/>
    </row>
    <row r="410" spans="6:6" ht="13" x14ac:dyDescent="0.15">
      <c r="F410" s="12"/>
    </row>
    <row r="411" spans="6:6" ht="13" x14ac:dyDescent="0.15">
      <c r="F411" s="12"/>
    </row>
    <row r="412" spans="6:6" ht="13" x14ac:dyDescent="0.15">
      <c r="F412" s="12"/>
    </row>
    <row r="413" spans="6:6" ht="13" x14ac:dyDescent="0.15">
      <c r="F413" s="12"/>
    </row>
    <row r="414" spans="6:6" ht="13" x14ac:dyDescent="0.15">
      <c r="F414" s="12"/>
    </row>
    <row r="415" spans="6:6" ht="13" x14ac:dyDescent="0.15">
      <c r="F415" s="12"/>
    </row>
    <row r="416" spans="6:6" ht="13" x14ac:dyDescent="0.15">
      <c r="F416" s="12"/>
    </row>
    <row r="417" spans="6:6" ht="13" x14ac:dyDescent="0.15">
      <c r="F417" s="12"/>
    </row>
    <row r="418" spans="6:6" ht="13" x14ac:dyDescent="0.15">
      <c r="F418" s="12"/>
    </row>
    <row r="419" spans="6:6" ht="13" x14ac:dyDescent="0.15">
      <c r="F419" s="12"/>
    </row>
    <row r="420" spans="6:6" ht="13" x14ac:dyDescent="0.15">
      <c r="F420" s="12"/>
    </row>
    <row r="421" spans="6:6" ht="13" x14ac:dyDescent="0.15">
      <c r="F421" s="12"/>
    </row>
    <row r="422" spans="6:6" ht="13" x14ac:dyDescent="0.15">
      <c r="F422" s="12"/>
    </row>
    <row r="423" spans="6:6" ht="13" x14ac:dyDescent="0.15">
      <c r="F423" s="12"/>
    </row>
    <row r="424" spans="6:6" ht="13" x14ac:dyDescent="0.15">
      <c r="F424" s="12"/>
    </row>
    <row r="425" spans="6:6" ht="13" x14ac:dyDescent="0.15">
      <c r="F425" s="12"/>
    </row>
    <row r="426" spans="6:6" ht="13" x14ac:dyDescent="0.15">
      <c r="F426" s="12"/>
    </row>
    <row r="427" spans="6:6" ht="13" x14ac:dyDescent="0.15">
      <c r="F427" s="12"/>
    </row>
    <row r="428" spans="6:6" ht="13" x14ac:dyDescent="0.15">
      <c r="F428" s="12"/>
    </row>
    <row r="429" spans="6:6" ht="13" x14ac:dyDescent="0.15">
      <c r="F429" s="12"/>
    </row>
    <row r="430" spans="6:6" ht="13" x14ac:dyDescent="0.15">
      <c r="F430" s="12"/>
    </row>
    <row r="431" spans="6:6" ht="13" x14ac:dyDescent="0.15">
      <c r="F431" s="12"/>
    </row>
    <row r="432" spans="6:6" ht="13" x14ac:dyDescent="0.15">
      <c r="F432" s="12"/>
    </row>
    <row r="433" spans="6:6" ht="13" x14ac:dyDescent="0.15">
      <c r="F433" s="12"/>
    </row>
    <row r="434" spans="6:6" ht="13" x14ac:dyDescent="0.15">
      <c r="F434" s="12"/>
    </row>
    <row r="435" spans="6:6" ht="13" x14ac:dyDescent="0.15">
      <c r="F435" s="12"/>
    </row>
    <row r="436" spans="6:6" ht="13" x14ac:dyDescent="0.15">
      <c r="F436" s="12"/>
    </row>
    <row r="437" spans="6:6" ht="13" x14ac:dyDescent="0.15">
      <c r="F437" s="12"/>
    </row>
    <row r="438" spans="6:6" ht="13" x14ac:dyDescent="0.15">
      <c r="F438" s="12"/>
    </row>
    <row r="439" spans="6:6" ht="13" x14ac:dyDescent="0.15">
      <c r="F439" s="12"/>
    </row>
    <row r="440" spans="6:6" ht="13" x14ac:dyDescent="0.15">
      <c r="F440" s="12"/>
    </row>
    <row r="441" spans="6:6" ht="13" x14ac:dyDescent="0.15">
      <c r="F441" s="12"/>
    </row>
    <row r="442" spans="6:6" ht="13" x14ac:dyDescent="0.15">
      <c r="F442" s="12"/>
    </row>
    <row r="443" spans="6:6" ht="13" x14ac:dyDescent="0.15">
      <c r="F443" s="12"/>
    </row>
    <row r="444" spans="6:6" ht="13" x14ac:dyDescent="0.15">
      <c r="F444" s="12"/>
    </row>
    <row r="445" spans="6:6" ht="13" x14ac:dyDescent="0.15">
      <c r="F445" s="12"/>
    </row>
    <row r="446" spans="6:6" ht="13" x14ac:dyDescent="0.15">
      <c r="F446" s="12"/>
    </row>
    <row r="447" spans="6:6" ht="13" x14ac:dyDescent="0.15">
      <c r="F447" s="12"/>
    </row>
    <row r="448" spans="6:6" ht="13" x14ac:dyDescent="0.15">
      <c r="F448" s="12"/>
    </row>
    <row r="449" spans="6:6" ht="13" x14ac:dyDescent="0.15">
      <c r="F449" s="12"/>
    </row>
    <row r="450" spans="6:6" ht="13" x14ac:dyDescent="0.15">
      <c r="F450" s="12"/>
    </row>
    <row r="451" spans="6:6" ht="13" x14ac:dyDescent="0.15">
      <c r="F451" s="12"/>
    </row>
    <row r="452" spans="6:6" ht="13" x14ac:dyDescent="0.15">
      <c r="F452" s="12"/>
    </row>
    <row r="453" spans="6:6" ht="13" x14ac:dyDescent="0.15">
      <c r="F453" s="12"/>
    </row>
    <row r="454" spans="6:6" ht="13" x14ac:dyDescent="0.15">
      <c r="F454" s="12"/>
    </row>
    <row r="455" spans="6:6" ht="13" x14ac:dyDescent="0.15">
      <c r="F455" s="12"/>
    </row>
    <row r="456" spans="6:6" ht="13" x14ac:dyDescent="0.15">
      <c r="F456" s="12"/>
    </row>
    <row r="457" spans="6:6" ht="13" x14ac:dyDescent="0.15">
      <c r="F457" s="12"/>
    </row>
    <row r="458" spans="6:6" ht="13" x14ac:dyDescent="0.15">
      <c r="F458" s="12"/>
    </row>
    <row r="459" spans="6:6" ht="13" x14ac:dyDescent="0.15">
      <c r="F459" s="12"/>
    </row>
    <row r="460" spans="6:6" ht="13" x14ac:dyDescent="0.15">
      <c r="F460" s="12"/>
    </row>
    <row r="461" spans="6:6" ht="13" x14ac:dyDescent="0.15">
      <c r="F461" s="12"/>
    </row>
    <row r="462" spans="6:6" ht="13" x14ac:dyDescent="0.15">
      <c r="F462" s="12"/>
    </row>
    <row r="463" spans="6:6" ht="13" x14ac:dyDescent="0.15">
      <c r="F463" s="12"/>
    </row>
    <row r="464" spans="6:6" ht="13" x14ac:dyDescent="0.15">
      <c r="F464" s="12"/>
    </row>
    <row r="465" spans="6:6" ht="13" x14ac:dyDescent="0.15">
      <c r="F465" s="12"/>
    </row>
    <row r="466" spans="6:6" ht="13" x14ac:dyDescent="0.15">
      <c r="F466" s="12"/>
    </row>
    <row r="467" spans="6:6" ht="13" x14ac:dyDescent="0.15">
      <c r="F467" s="12"/>
    </row>
    <row r="468" spans="6:6" ht="13" x14ac:dyDescent="0.15">
      <c r="F468" s="12"/>
    </row>
    <row r="469" spans="6:6" ht="13" x14ac:dyDescent="0.15">
      <c r="F469" s="12"/>
    </row>
    <row r="470" spans="6:6" ht="13" x14ac:dyDescent="0.15">
      <c r="F470" s="12"/>
    </row>
    <row r="471" spans="6:6" ht="13" x14ac:dyDescent="0.15">
      <c r="F471" s="12"/>
    </row>
    <row r="472" spans="6:6" ht="13" x14ac:dyDescent="0.15">
      <c r="F472" s="12"/>
    </row>
    <row r="473" spans="6:6" ht="13" x14ac:dyDescent="0.15">
      <c r="F473" s="12"/>
    </row>
    <row r="474" spans="6:6" ht="13" x14ac:dyDescent="0.15">
      <c r="F474" s="12"/>
    </row>
    <row r="475" spans="6:6" ht="13" x14ac:dyDescent="0.15">
      <c r="F475" s="12"/>
    </row>
    <row r="476" spans="6:6" ht="13" x14ac:dyDescent="0.15">
      <c r="F476" s="12"/>
    </row>
    <row r="477" spans="6:6" ht="13" x14ac:dyDescent="0.15">
      <c r="F477" s="12"/>
    </row>
    <row r="478" spans="6:6" ht="13" x14ac:dyDescent="0.15">
      <c r="F478" s="12"/>
    </row>
    <row r="479" spans="6:6" ht="13" x14ac:dyDescent="0.15">
      <c r="F479" s="12"/>
    </row>
    <row r="480" spans="6:6" ht="13" x14ac:dyDescent="0.15">
      <c r="F480" s="12"/>
    </row>
    <row r="481" spans="6:6" ht="13" x14ac:dyDescent="0.15">
      <c r="F481" s="12"/>
    </row>
    <row r="482" spans="6:6" ht="13" x14ac:dyDescent="0.15">
      <c r="F482" s="12"/>
    </row>
    <row r="483" spans="6:6" ht="13" x14ac:dyDescent="0.15">
      <c r="F483" s="12"/>
    </row>
    <row r="484" spans="6:6" ht="13" x14ac:dyDescent="0.15">
      <c r="F484" s="12"/>
    </row>
    <row r="485" spans="6:6" ht="13" x14ac:dyDescent="0.15">
      <c r="F485" s="12"/>
    </row>
    <row r="486" spans="6:6" ht="13" x14ac:dyDescent="0.15">
      <c r="F486" s="12"/>
    </row>
    <row r="487" spans="6:6" ht="13" x14ac:dyDescent="0.15">
      <c r="F487" s="12"/>
    </row>
    <row r="488" spans="6:6" ht="13" x14ac:dyDescent="0.15">
      <c r="F488" s="12"/>
    </row>
    <row r="489" spans="6:6" ht="13" x14ac:dyDescent="0.15">
      <c r="F489" s="12"/>
    </row>
    <row r="490" spans="6:6" ht="13" x14ac:dyDescent="0.15">
      <c r="F490" s="12"/>
    </row>
    <row r="491" spans="6:6" ht="13" x14ac:dyDescent="0.15">
      <c r="F491" s="12"/>
    </row>
    <row r="492" spans="6:6" ht="13" x14ac:dyDescent="0.15">
      <c r="F492" s="12"/>
    </row>
    <row r="493" spans="6:6" ht="13" x14ac:dyDescent="0.15">
      <c r="F493" s="12"/>
    </row>
    <row r="494" spans="6:6" ht="13" x14ac:dyDescent="0.15">
      <c r="F494" s="12"/>
    </row>
    <row r="495" spans="6:6" ht="13" x14ac:dyDescent="0.15">
      <c r="F495" s="12"/>
    </row>
    <row r="496" spans="6:6" ht="13" x14ac:dyDescent="0.15">
      <c r="F496" s="12"/>
    </row>
    <row r="497" spans="6:6" ht="13" x14ac:dyDescent="0.15">
      <c r="F497" s="12"/>
    </row>
    <row r="498" spans="6:6" ht="13" x14ac:dyDescent="0.15">
      <c r="F498" s="12"/>
    </row>
    <row r="499" spans="6:6" ht="13" x14ac:dyDescent="0.15">
      <c r="F499" s="12"/>
    </row>
    <row r="500" spans="6:6" ht="13" x14ac:dyDescent="0.15">
      <c r="F500" s="12"/>
    </row>
    <row r="501" spans="6:6" ht="13" x14ac:dyDescent="0.15">
      <c r="F501" s="12"/>
    </row>
    <row r="502" spans="6:6" ht="13" x14ac:dyDescent="0.15">
      <c r="F502" s="12"/>
    </row>
    <row r="503" spans="6:6" ht="13" x14ac:dyDescent="0.15">
      <c r="F503" s="12"/>
    </row>
    <row r="504" spans="6:6" ht="13" x14ac:dyDescent="0.15">
      <c r="F504" s="12"/>
    </row>
    <row r="505" spans="6:6" ht="13" x14ac:dyDescent="0.15">
      <c r="F505" s="12"/>
    </row>
    <row r="506" spans="6:6" ht="13" x14ac:dyDescent="0.15">
      <c r="F506" s="12"/>
    </row>
    <row r="507" spans="6:6" ht="13" x14ac:dyDescent="0.15">
      <c r="F507" s="12"/>
    </row>
    <row r="508" spans="6:6" ht="13" x14ac:dyDescent="0.15">
      <c r="F508" s="12"/>
    </row>
    <row r="509" spans="6:6" ht="13" x14ac:dyDescent="0.15">
      <c r="F509" s="12"/>
    </row>
    <row r="510" spans="6:6" ht="13" x14ac:dyDescent="0.15">
      <c r="F510" s="12"/>
    </row>
    <row r="511" spans="6:6" ht="13" x14ac:dyDescent="0.15">
      <c r="F511" s="12"/>
    </row>
    <row r="512" spans="6:6" ht="13" x14ac:dyDescent="0.15">
      <c r="F512" s="12"/>
    </row>
    <row r="513" spans="6:6" ht="13" x14ac:dyDescent="0.15">
      <c r="F513" s="12"/>
    </row>
    <row r="514" spans="6:6" ht="13" x14ac:dyDescent="0.15">
      <c r="F514" s="12"/>
    </row>
    <row r="515" spans="6:6" ht="13" x14ac:dyDescent="0.15">
      <c r="F515" s="12"/>
    </row>
    <row r="516" spans="6:6" ht="13" x14ac:dyDescent="0.15">
      <c r="F516" s="12"/>
    </row>
    <row r="517" spans="6:6" ht="13" x14ac:dyDescent="0.15">
      <c r="F517" s="12"/>
    </row>
    <row r="518" spans="6:6" ht="13" x14ac:dyDescent="0.15">
      <c r="F518" s="12"/>
    </row>
    <row r="519" spans="6:6" ht="13" x14ac:dyDescent="0.15">
      <c r="F519" s="12"/>
    </row>
    <row r="520" spans="6:6" ht="13" x14ac:dyDescent="0.15">
      <c r="F520" s="12"/>
    </row>
    <row r="521" spans="6:6" ht="13" x14ac:dyDescent="0.15">
      <c r="F521" s="12"/>
    </row>
    <row r="522" spans="6:6" ht="13" x14ac:dyDescent="0.15">
      <c r="F522" s="12"/>
    </row>
    <row r="523" spans="6:6" ht="13" x14ac:dyDescent="0.15">
      <c r="F523" s="12"/>
    </row>
    <row r="524" spans="6:6" ht="13" x14ac:dyDescent="0.15">
      <c r="F524" s="12"/>
    </row>
    <row r="525" spans="6:6" ht="13" x14ac:dyDescent="0.15">
      <c r="F525" s="12"/>
    </row>
    <row r="526" spans="6:6" ht="13" x14ac:dyDescent="0.15">
      <c r="F526" s="12"/>
    </row>
    <row r="527" spans="6:6" ht="13" x14ac:dyDescent="0.15">
      <c r="F527" s="12"/>
    </row>
    <row r="528" spans="6:6" ht="13" x14ac:dyDescent="0.15">
      <c r="F528" s="12"/>
    </row>
    <row r="529" spans="6:6" ht="13" x14ac:dyDescent="0.15">
      <c r="F529" s="12"/>
    </row>
    <row r="530" spans="6:6" ht="13" x14ac:dyDescent="0.15">
      <c r="F530" s="12"/>
    </row>
    <row r="531" spans="6:6" ht="13" x14ac:dyDescent="0.15">
      <c r="F531" s="12"/>
    </row>
    <row r="532" spans="6:6" ht="13" x14ac:dyDescent="0.15">
      <c r="F532" s="12"/>
    </row>
    <row r="533" spans="6:6" ht="13" x14ac:dyDescent="0.15">
      <c r="F533" s="12"/>
    </row>
    <row r="534" spans="6:6" ht="13" x14ac:dyDescent="0.15">
      <c r="F534" s="12"/>
    </row>
    <row r="535" spans="6:6" ht="13" x14ac:dyDescent="0.15">
      <c r="F535" s="12"/>
    </row>
    <row r="536" spans="6:6" ht="13" x14ac:dyDescent="0.15">
      <c r="F536" s="12"/>
    </row>
    <row r="537" spans="6:6" ht="13" x14ac:dyDescent="0.15">
      <c r="F537" s="12"/>
    </row>
    <row r="538" spans="6:6" ht="13" x14ac:dyDescent="0.15">
      <c r="F538" s="12"/>
    </row>
    <row r="539" spans="6:6" ht="13" x14ac:dyDescent="0.15">
      <c r="F539" s="12"/>
    </row>
    <row r="540" spans="6:6" ht="13" x14ac:dyDescent="0.15">
      <c r="F540" s="12"/>
    </row>
    <row r="541" spans="6:6" ht="13" x14ac:dyDescent="0.15">
      <c r="F541" s="12"/>
    </row>
    <row r="542" spans="6:6" ht="13" x14ac:dyDescent="0.15">
      <c r="F542" s="12"/>
    </row>
    <row r="543" spans="6:6" ht="13" x14ac:dyDescent="0.15">
      <c r="F543" s="12"/>
    </row>
    <row r="544" spans="6:6" ht="13" x14ac:dyDescent="0.15">
      <c r="F544" s="12"/>
    </row>
    <row r="545" spans="6:6" ht="13" x14ac:dyDescent="0.15">
      <c r="F545" s="12"/>
    </row>
    <row r="546" spans="6:6" ht="13" x14ac:dyDescent="0.15">
      <c r="F546" s="12"/>
    </row>
    <row r="547" spans="6:6" ht="13" x14ac:dyDescent="0.15">
      <c r="F547" s="12"/>
    </row>
    <row r="548" spans="6:6" ht="13" x14ac:dyDescent="0.15">
      <c r="F548" s="12"/>
    </row>
    <row r="549" spans="6:6" ht="13" x14ac:dyDescent="0.15">
      <c r="F549" s="12"/>
    </row>
    <row r="550" spans="6:6" ht="13" x14ac:dyDescent="0.15">
      <c r="F550" s="12"/>
    </row>
    <row r="551" spans="6:6" ht="13" x14ac:dyDescent="0.15">
      <c r="F551" s="12"/>
    </row>
    <row r="552" spans="6:6" ht="13" x14ac:dyDescent="0.15">
      <c r="F552" s="12"/>
    </row>
    <row r="553" spans="6:6" ht="13" x14ac:dyDescent="0.15">
      <c r="F553" s="12"/>
    </row>
    <row r="554" spans="6:6" ht="13" x14ac:dyDescent="0.15">
      <c r="F554" s="12"/>
    </row>
    <row r="555" spans="6:6" ht="13" x14ac:dyDescent="0.15">
      <c r="F555" s="12"/>
    </row>
    <row r="556" spans="6:6" ht="13" x14ac:dyDescent="0.15">
      <c r="F556" s="12"/>
    </row>
    <row r="557" spans="6:6" ht="13" x14ac:dyDescent="0.15">
      <c r="F557" s="12"/>
    </row>
    <row r="558" spans="6:6" ht="13" x14ac:dyDescent="0.15">
      <c r="F558" s="12"/>
    </row>
    <row r="559" spans="6:6" ht="13" x14ac:dyDescent="0.15">
      <c r="F559" s="12"/>
    </row>
    <row r="560" spans="6:6" ht="13" x14ac:dyDescent="0.15">
      <c r="F560" s="12"/>
    </row>
    <row r="561" spans="6:6" ht="13" x14ac:dyDescent="0.15">
      <c r="F561" s="12"/>
    </row>
    <row r="562" spans="6:6" ht="13" x14ac:dyDescent="0.15">
      <c r="F562" s="12"/>
    </row>
    <row r="563" spans="6:6" ht="13" x14ac:dyDescent="0.15">
      <c r="F563" s="12"/>
    </row>
    <row r="564" spans="6:6" ht="13" x14ac:dyDescent="0.15">
      <c r="F564" s="12"/>
    </row>
    <row r="565" spans="6:6" ht="13" x14ac:dyDescent="0.15">
      <c r="F565" s="12"/>
    </row>
    <row r="566" spans="6:6" ht="13" x14ac:dyDescent="0.15">
      <c r="F566" s="12"/>
    </row>
    <row r="567" spans="6:6" ht="13" x14ac:dyDescent="0.15">
      <c r="F567" s="12"/>
    </row>
    <row r="568" spans="6:6" ht="13" x14ac:dyDescent="0.15">
      <c r="F568" s="12"/>
    </row>
    <row r="569" spans="6:6" ht="13" x14ac:dyDescent="0.15">
      <c r="F569" s="12"/>
    </row>
    <row r="570" spans="6:6" ht="13" x14ac:dyDescent="0.15">
      <c r="F570" s="12"/>
    </row>
    <row r="571" spans="6:6" ht="13" x14ac:dyDescent="0.15">
      <c r="F571" s="12"/>
    </row>
    <row r="572" spans="6:6" ht="13" x14ac:dyDescent="0.15">
      <c r="F572" s="12"/>
    </row>
    <row r="573" spans="6:6" ht="13" x14ac:dyDescent="0.15">
      <c r="F573" s="12"/>
    </row>
    <row r="574" spans="6:6" ht="13" x14ac:dyDescent="0.15">
      <c r="F574" s="12"/>
    </row>
    <row r="575" spans="6:6" ht="13" x14ac:dyDescent="0.15">
      <c r="F575" s="12"/>
    </row>
    <row r="576" spans="6:6" ht="13" x14ac:dyDescent="0.15">
      <c r="F576" s="12"/>
    </row>
    <row r="577" spans="6:6" ht="13" x14ac:dyDescent="0.15">
      <c r="F577" s="12"/>
    </row>
    <row r="578" spans="6:6" ht="13" x14ac:dyDescent="0.15">
      <c r="F578" s="12"/>
    </row>
    <row r="579" spans="6:6" ht="13" x14ac:dyDescent="0.15">
      <c r="F579" s="12"/>
    </row>
    <row r="580" spans="6:6" ht="13" x14ac:dyDescent="0.15">
      <c r="F580" s="12"/>
    </row>
    <row r="581" spans="6:6" ht="13" x14ac:dyDescent="0.15">
      <c r="F581" s="12"/>
    </row>
    <row r="582" spans="6:6" ht="13" x14ac:dyDescent="0.15">
      <c r="F582" s="12"/>
    </row>
    <row r="583" spans="6:6" ht="13" x14ac:dyDescent="0.15">
      <c r="F583" s="12"/>
    </row>
    <row r="584" spans="6:6" ht="13" x14ac:dyDescent="0.15">
      <c r="F584" s="12"/>
    </row>
    <row r="585" spans="6:6" ht="13" x14ac:dyDescent="0.15">
      <c r="F585" s="12"/>
    </row>
    <row r="586" spans="6:6" ht="13" x14ac:dyDescent="0.15">
      <c r="F586" s="12"/>
    </row>
    <row r="587" spans="6:6" ht="13" x14ac:dyDescent="0.15">
      <c r="F587" s="12"/>
    </row>
    <row r="588" spans="6:6" ht="13" x14ac:dyDescent="0.15">
      <c r="F588" s="12"/>
    </row>
    <row r="589" spans="6:6" ht="13" x14ac:dyDescent="0.15">
      <c r="F589" s="12"/>
    </row>
    <row r="590" spans="6:6" ht="13" x14ac:dyDescent="0.15">
      <c r="F590" s="12"/>
    </row>
    <row r="591" spans="6:6" ht="13" x14ac:dyDescent="0.15">
      <c r="F591" s="12"/>
    </row>
    <row r="592" spans="6:6" ht="13" x14ac:dyDescent="0.15">
      <c r="F592" s="12"/>
    </row>
    <row r="593" spans="6:6" ht="13" x14ac:dyDescent="0.15">
      <c r="F593" s="12"/>
    </row>
    <row r="594" spans="6:6" ht="13" x14ac:dyDescent="0.15">
      <c r="F594" s="12"/>
    </row>
    <row r="595" spans="6:6" ht="13" x14ac:dyDescent="0.15">
      <c r="F595" s="12"/>
    </row>
    <row r="596" spans="6:6" ht="13" x14ac:dyDescent="0.15">
      <c r="F596" s="12"/>
    </row>
    <row r="597" spans="6:6" ht="13" x14ac:dyDescent="0.15">
      <c r="F597" s="12"/>
    </row>
    <row r="598" spans="6:6" ht="13" x14ac:dyDescent="0.15">
      <c r="F598" s="12"/>
    </row>
    <row r="599" spans="6:6" ht="13" x14ac:dyDescent="0.15">
      <c r="F599" s="12"/>
    </row>
    <row r="600" spans="6:6" ht="13" x14ac:dyDescent="0.15">
      <c r="F600" s="12"/>
    </row>
    <row r="601" spans="6:6" ht="13" x14ac:dyDescent="0.15">
      <c r="F601" s="12"/>
    </row>
    <row r="602" spans="6:6" ht="13" x14ac:dyDescent="0.15">
      <c r="F602" s="12"/>
    </row>
    <row r="603" spans="6:6" ht="13" x14ac:dyDescent="0.15">
      <c r="F603" s="12"/>
    </row>
    <row r="604" spans="6:6" ht="13" x14ac:dyDescent="0.15">
      <c r="F604" s="12"/>
    </row>
    <row r="605" spans="6:6" ht="13" x14ac:dyDescent="0.15">
      <c r="F605" s="12"/>
    </row>
    <row r="606" spans="6:6" ht="13" x14ac:dyDescent="0.15">
      <c r="F606" s="12"/>
    </row>
    <row r="607" spans="6:6" ht="13" x14ac:dyDescent="0.15">
      <c r="F607" s="12"/>
    </row>
    <row r="608" spans="6:6" ht="13" x14ac:dyDescent="0.15">
      <c r="F608" s="12"/>
    </row>
    <row r="609" spans="6:6" ht="13" x14ac:dyDescent="0.15">
      <c r="F609" s="12"/>
    </row>
    <row r="610" spans="6:6" ht="13" x14ac:dyDescent="0.15">
      <c r="F610" s="12"/>
    </row>
    <row r="611" spans="6:6" ht="13" x14ac:dyDescent="0.15">
      <c r="F611" s="12"/>
    </row>
    <row r="612" spans="6:6" ht="13" x14ac:dyDescent="0.15">
      <c r="F612" s="12"/>
    </row>
    <row r="613" spans="6:6" ht="13" x14ac:dyDescent="0.15">
      <c r="F613" s="12"/>
    </row>
    <row r="614" spans="6:6" ht="13" x14ac:dyDescent="0.15">
      <c r="F614" s="12"/>
    </row>
    <row r="615" spans="6:6" ht="13" x14ac:dyDescent="0.15">
      <c r="F615" s="12"/>
    </row>
    <row r="616" spans="6:6" ht="13" x14ac:dyDescent="0.15">
      <c r="F616" s="12"/>
    </row>
    <row r="617" spans="6:6" ht="13" x14ac:dyDescent="0.15">
      <c r="F617" s="12"/>
    </row>
    <row r="618" spans="6:6" ht="13" x14ac:dyDescent="0.15">
      <c r="F618" s="12"/>
    </row>
    <row r="619" spans="6:6" ht="13" x14ac:dyDescent="0.15">
      <c r="F619" s="12"/>
    </row>
    <row r="620" spans="6:6" ht="13" x14ac:dyDescent="0.15">
      <c r="F620" s="12"/>
    </row>
    <row r="621" spans="6:6" ht="13" x14ac:dyDescent="0.15">
      <c r="F621" s="12"/>
    </row>
    <row r="622" spans="6:6" ht="13" x14ac:dyDescent="0.15">
      <c r="F622" s="12"/>
    </row>
    <row r="623" spans="6:6" ht="13" x14ac:dyDescent="0.15">
      <c r="F623" s="12"/>
    </row>
    <row r="624" spans="6:6" ht="13" x14ac:dyDescent="0.15">
      <c r="F624" s="12"/>
    </row>
    <row r="625" spans="6:6" ht="13" x14ac:dyDescent="0.15">
      <c r="F625" s="12"/>
    </row>
    <row r="626" spans="6:6" ht="13" x14ac:dyDescent="0.15">
      <c r="F626" s="12"/>
    </row>
    <row r="627" spans="6:6" ht="13" x14ac:dyDescent="0.15">
      <c r="F627" s="12"/>
    </row>
    <row r="628" spans="6:6" ht="13" x14ac:dyDescent="0.15">
      <c r="F628" s="12"/>
    </row>
    <row r="629" spans="6:6" ht="13" x14ac:dyDescent="0.15">
      <c r="F629" s="12"/>
    </row>
    <row r="630" spans="6:6" ht="13" x14ac:dyDescent="0.15">
      <c r="F630" s="12"/>
    </row>
    <row r="631" spans="6:6" ht="13" x14ac:dyDescent="0.15">
      <c r="F631" s="12"/>
    </row>
    <row r="632" spans="6:6" ht="13" x14ac:dyDescent="0.15">
      <c r="F632" s="12"/>
    </row>
    <row r="633" spans="6:6" ht="13" x14ac:dyDescent="0.15">
      <c r="F633" s="12"/>
    </row>
    <row r="634" spans="6:6" ht="13" x14ac:dyDescent="0.15">
      <c r="F634" s="12"/>
    </row>
    <row r="635" spans="6:6" ht="13" x14ac:dyDescent="0.15">
      <c r="F635" s="12"/>
    </row>
    <row r="636" spans="6:6" ht="13" x14ac:dyDescent="0.15">
      <c r="F636" s="12"/>
    </row>
    <row r="637" spans="6:6" ht="13" x14ac:dyDescent="0.15">
      <c r="F637" s="12"/>
    </row>
    <row r="638" spans="6:6" ht="13" x14ac:dyDescent="0.15">
      <c r="F638" s="12"/>
    </row>
    <row r="639" spans="6:6" ht="13" x14ac:dyDescent="0.15">
      <c r="F639" s="12"/>
    </row>
    <row r="640" spans="6:6" ht="13" x14ac:dyDescent="0.15">
      <c r="F640" s="12"/>
    </row>
    <row r="641" spans="6:6" ht="13" x14ac:dyDescent="0.15">
      <c r="F641" s="12"/>
    </row>
    <row r="642" spans="6:6" ht="13" x14ac:dyDescent="0.15">
      <c r="F642" s="12"/>
    </row>
    <row r="643" spans="6:6" ht="13" x14ac:dyDescent="0.15">
      <c r="F643" s="12"/>
    </row>
    <row r="644" spans="6:6" ht="13" x14ac:dyDescent="0.15">
      <c r="F644" s="12"/>
    </row>
    <row r="645" spans="6:6" ht="13" x14ac:dyDescent="0.15">
      <c r="F645" s="12"/>
    </row>
    <row r="646" spans="6:6" ht="13" x14ac:dyDescent="0.15">
      <c r="F646" s="12"/>
    </row>
    <row r="647" spans="6:6" ht="13" x14ac:dyDescent="0.15">
      <c r="F647" s="12"/>
    </row>
    <row r="648" spans="6:6" ht="13" x14ac:dyDescent="0.15">
      <c r="F648" s="12"/>
    </row>
    <row r="649" spans="6:6" ht="13" x14ac:dyDescent="0.15">
      <c r="F649" s="12"/>
    </row>
    <row r="650" spans="6:6" ht="13" x14ac:dyDescent="0.15">
      <c r="F650" s="12"/>
    </row>
    <row r="651" spans="6:6" ht="13" x14ac:dyDescent="0.15">
      <c r="F651" s="12"/>
    </row>
    <row r="652" spans="6:6" ht="13" x14ac:dyDescent="0.15">
      <c r="F652" s="12"/>
    </row>
    <row r="653" spans="6:6" ht="13" x14ac:dyDescent="0.15">
      <c r="F653" s="12"/>
    </row>
    <row r="654" spans="6:6" ht="13" x14ac:dyDescent="0.15">
      <c r="F654" s="12"/>
    </row>
    <row r="655" spans="6:6" ht="13" x14ac:dyDescent="0.15">
      <c r="F655" s="12"/>
    </row>
    <row r="656" spans="6:6" ht="13" x14ac:dyDescent="0.15">
      <c r="F656" s="12"/>
    </row>
    <row r="657" spans="6:6" ht="13" x14ac:dyDescent="0.15">
      <c r="F657" s="12"/>
    </row>
    <row r="658" spans="6:6" ht="13" x14ac:dyDescent="0.15">
      <c r="F658" s="12"/>
    </row>
    <row r="659" spans="6:6" ht="13" x14ac:dyDescent="0.15">
      <c r="F659" s="12"/>
    </row>
    <row r="660" spans="6:6" ht="13" x14ac:dyDescent="0.15">
      <c r="F660" s="12"/>
    </row>
    <row r="661" spans="6:6" ht="13" x14ac:dyDescent="0.15">
      <c r="F661" s="12"/>
    </row>
    <row r="662" spans="6:6" ht="13" x14ac:dyDescent="0.15">
      <c r="F662" s="12"/>
    </row>
    <row r="663" spans="6:6" ht="13" x14ac:dyDescent="0.15">
      <c r="F663" s="12"/>
    </row>
    <row r="664" spans="6:6" ht="13" x14ac:dyDescent="0.15">
      <c r="F664" s="12"/>
    </row>
    <row r="665" spans="6:6" ht="13" x14ac:dyDescent="0.15">
      <c r="F665" s="12"/>
    </row>
    <row r="666" spans="6:6" ht="13" x14ac:dyDescent="0.15">
      <c r="F666" s="12"/>
    </row>
    <row r="667" spans="6:6" ht="13" x14ac:dyDescent="0.15">
      <c r="F667" s="12"/>
    </row>
    <row r="668" spans="6:6" ht="13" x14ac:dyDescent="0.15">
      <c r="F668" s="12"/>
    </row>
    <row r="669" spans="6:6" ht="13" x14ac:dyDescent="0.15">
      <c r="F669" s="12"/>
    </row>
    <row r="670" spans="6:6" ht="13" x14ac:dyDescent="0.15">
      <c r="F670" s="12"/>
    </row>
    <row r="671" spans="6:6" ht="13" x14ac:dyDescent="0.15">
      <c r="F671" s="12"/>
    </row>
    <row r="672" spans="6:6" ht="13" x14ac:dyDescent="0.15">
      <c r="F672" s="12"/>
    </row>
    <row r="673" spans="6:6" ht="13" x14ac:dyDescent="0.15">
      <c r="F673" s="12"/>
    </row>
    <row r="674" spans="6:6" ht="13" x14ac:dyDescent="0.15">
      <c r="F674" s="12"/>
    </row>
    <row r="675" spans="6:6" ht="13" x14ac:dyDescent="0.15">
      <c r="F675" s="12"/>
    </row>
    <row r="676" spans="6:6" ht="13" x14ac:dyDescent="0.15">
      <c r="F676" s="12"/>
    </row>
    <row r="677" spans="6:6" ht="13" x14ac:dyDescent="0.15">
      <c r="F677" s="12"/>
    </row>
    <row r="678" spans="6:6" ht="13" x14ac:dyDescent="0.15">
      <c r="F678" s="12"/>
    </row>
    <row r="679" spans="6:6" ht="13" x14ac:dyDescent="0.15">
      <c r="F679" s="12"/>
    </row>
    <row r="680" spans="6:6" ht="13" x14ac:dyDescent="0.15">
      <c r="F680" s="12"/>
    </row>
    <row r="681" spans="6:6" ht="13" x14ac:dyDescent="0.15">
      <c r="F681" s="12"/>
    </row>
    <row r="682" spans="6:6" ht="13" x14ac:dyDescent="0.15">
      <c r="F682" s="12"/>
    </row>
    <row r="683" spans="6:6" ht="13" x14ac:dyDescent="0.15">
      <c r="F683" s="12"/>
    </row>
    <row r="684" spans="6:6" ht="13" x14ac:dyDescent="0.15">
      <c r="F684" s="12"/>
    </row>
    <row r="685" spans="6:6" ht="13" x14ac:dyDescent="0.15">
      <c r="F685" s="12"/>
    </row>
    <row r="686" spans="6:6" ht="13" x14ac:dyDescent="0.15">
      <c r="F686" s="12"/>
    </row>
    <row r="687" spans="6:6" ht="13" x14ac:dyDescent="0.15">
      <c r="F687" s="12"/>
    </row>
    <row r="688" spans="6:6" ht="13" x14ac:dyDescent="0.15">
      <c r="F688" s="12"/>
    </row>
    <row r="689" spans="6:6" ht="13" x14ac:dyDescent="0.15">
      <c r="F689" s="12"/>
    </row>
    <row r="690" spans="6:6" ht="13" x14ac:dyDescent="0.15">
      <c r="F690" s="12"/>
    </row>
    <row r="691" spans="6:6" ht="13" x14ac:dyDescent="0.15">
      <c r="F691" s="12"/>
    </row>
    <row r="692" spans="6:6" ht="13" x14ac:dyDescent="0.15">
      <c r="F692" s="12"/>
    </row>
    <row r="693" spans="6:6" ht="13" x14ac:dyDescent="0.15">
      <c r="F693" s="12"/>
    </row>
    <row r="694" spans="6:6" ht="13" x14ac:dyDescent="0.15">
      <c r="F694" s="12"/>
    </row>
    <row r="695" spans="6:6" ht="13" x14ac:dyDescent="0.15">
      <c r="F695" s="12"/>
    </row>
    <row r="696" spans="6:6" ht="13" x14ac:dyDescent="0.15">
      <c r="F696" s="12"/>
    </row>
    <row r="697" spans="6:6" ht="13" x14ac:dyDescent="0.15">
      <c r="F697" s="12"/>
    </row>
    <row r="698" spans="6:6" ht="13" x14ac:dyDescent="0.15">
      <c r="F698" s="12"/>
    </row>
    <row r="699" spans="6:6" ht="13" x14ac:dyDescent="0.15">
      <c r="F699" s="12"/>
    </row>
    <row r="700" spans="6:6" ht="13" x14ac:dyDescent="0.15">
      <c r="F700" s="12"/>
    </row>
    <row r="701" spans="6:6" ht="13" x14ac:dyDescent="0.15">
      <c r="F701" s="12"/>
    </row>
    <row r="702" spans="6:6" ht="13" x14ac:dyDescent="0.15">
      <c r="F702" s="12"/>
    </row>
    <row r="703" spans="6:6" ht="13" x14ac:dyDescent="0.15">
      <c r="F703" s="12"/>
    </row>
    <row r="704" spans="6:6" ht="13" x14ac:dyDescent="0.15">
      <c r="F704" s="12"/>
    </row>
    <row r="705" spans="6:6" ht="13" x14ac:dyDescent="0.15">
      <c r="F705" s="12"/>
    </row>
    <row r="706" spans="6:6" ht="13" x14ac:dyDescent="0.15">
      <c r="F706" s="12"/>
    </row>
    <row r="707" spans="6:6" ht="13" x14ac:dyDescent="0.15">
      <c r="F707" s="12"/>
    </row>
    <row r="708" spans="6:6" ht="13" x14ac:dyDescent="0.15">
      <c r="F708" s="12"/>
    </row>
    <row r="709" spans="6:6" ht="13" x14ac:dyDescent="0.15">
      <c r="F709" s="12"/>
    </row>
    <row r="710" spans="6:6" ht="13" x14ac:dyDescent="0.15">
      <c r="F710" s="12"/>
    </row>
    <row r="711" spans="6:6" ht="13" x14ac:dyDescent="0.15">
      <c r="F711" s="12"/>
    </row>
    <row r="712" spans="6:6" ht="13" x14ac:dyDescent="0.15">
      <c r="F712" s="12"/>
    </row>
    <row r="713" spans="6:6" ht="13" x14ac:dyDescent="0.15">
      <c r="F713" s="12"/>
    </row>
    <row r="714" spans="6:6" ht="13" x14ac:dyDescent="0.15">
      <c r="F714" s="12"/>
    </row>
    <row r="715" spans="6:6" ht="13" x14ac:dyDescent="0.15">
      <c r="F715" s="12"/>
    </row>
    <row r="716" spans="6:6" ht="13" x14ac:dyDescent="0.15">
      <c r="F716" s="12"/>
    </row>
    <row r="717" spans="6:6" ht="13" x14ac:dyDescent="0.15">
      <c r="F717" s="12"/>
    </row>
    <row r="718" spans="6:6" ht="13" x14ac:dyDescent="0.15">
      <c r="F718" s="12"/>
    </row>
    <row r="719" spans="6:6" ht="13" x14ac:dyDescent="0.15">
      <c r="F719" s="12"/>
    </row>
    <row r="720" spans="6:6" ht="13" x14ac:dyDescent="0.15">
      <c r="F720" s="12"/>
    </row>
    <row r="721" spans="6:6" ht="13" x14ac:dyDescent="0.15">
      <c r="F721" s="12"/>
    </row>
    <row r="722" spans="6:6" ht="13" x14ac:dyDescent="0.15">
      <c r="F722" s="12"/>
    </row>
    <row r="723" spans="6:6" ht="13" x14ac:dyDescent="0.15">
      <c r="F723" s="12"/>
    </row>
    <row r="724" spans="6:6" ht="13" x14ac:dyDescent="0.15">
      <c r="F724" s="12"/>
    </row>
    <row r="725" spans="6:6" ht="13" x14ac:dyDescent="0.15">
      <c r="F725" s="12"/>
    </row>
    <row r="726" spans="6:6" ht="13" x14ac:dyDescent="0.15">
      <c r="F726" s="12"/>
    </row>
    <row r="727" spans="6:6" ht="13" x14ac:dyDescent="0.15">
      <c r="F727" s="12"/>
    </row>
    <row r="728" spans="6:6" ht="13" x14ac:dyDescent="0.15">
      <c r="F728" s="12"/>
    </row>
    <row r="729" spans="6:6" ht="13" x14ac:dyDescent="0.15">
      <c r="F729" s="12"/>
    </row>
    <row r="730" spans="6:6" ht="13" x14ac:dyDescent="0.15">
      <c r="F730" s="12"/>
    </row>
    <row r="731" spans="6:6" ht="13" x14ac:dyDescent="0.15">
      <c r="F731" s="12"/>
    </row>
    <row r="732" spans="6:6" ht="13" x14ac:dyDescent="0.15">
      <c r="F732" s="12"/>
    </row>
    <row r="733" spans="6:6" ht="13" x14ac:dyDescent="0.15">
      <c r="F733" s="12"/>
    </row>
    <row r="734" spans="6:6" ht="13" x14ac:dyDescent="0.15">
      <c r="F734" s="12"/>
    </row>
    <row r="735" spans="6:6" ht="13" x14ac:dyDescent="0.15">
      <c r="F735" s="12"/>
    </row>
    <row r="736" spans="6:6" ht="13" x14ac:dyDescent="0.15">
      <c r="F736" s="12"/>
    </row>
    <row r="737" spans="6:6" ht="13" x14ac:dyDescent="0.15">
      <c r="F737" s="12"/>
    </row>
    <row r="738" spans="6:6" ht="13" x14ac:dyDescent="0.15">
      <c r="F738" s="12"/>
    </row>
    <row r="739" spans="6:6" ht="13" x14ac:dyDescent="0.15">
      <c r="F739" s="12"/>
    </row>
    <row r="740" spans="6:6" ht="13" x14ac:dyDescent="0.15">
      <c r="F740" s="12"/>
    </row>
    <row r="741" spans="6:6" ht="13" x14ac:dyDescent="0.15">
      <c r="F741" s="12"/>
    </row>
    <row r="742" spans="6:6" ht="13" x14ac:dyDescent="0.15">
      <c r="F742" s="12"/>
    </row>
    <row r="743" spans="6:6" ht="13" x14ac:dyDescent="0.15">
      <c r="F743" s="12"/>
    </row>
    <row r="744" spans="6:6" ht="13" x14ac:dyDescent="0.15">
      <c r="F744" s="12"/>
    </row>
    <row r="745" spans="6:6" ht="13" x14ac:dyDescent="0.15">
      <c r="F745" s="12"/>
    </row>
    <row r="746" spans="6:6" ht="13" x14ac:dyDescent="0.15">
      <c r="F746" s="12"/>
    </row>
    <row r="747" spans="6:6" ht="13" x14ac:dyDescent="0.15">
      <c r="F747" s="12"/>
    </row>
    <row r="748" spans="6:6" ht="13" x14ac:dyDescent="0.15">
      <c r="F748" s="12"/>
    </row>
    <row r="749" spans="6:6" ht="13" x14ac:dyDescent="0.15">
      <c r="F749" s="12"/>
    </row>
    <row r="750" spans="6:6" ht="13" x14ac:dyDescent="0.15">
      <c r="F750" s="12"/>
    </row>
    <row r="751" spans="6:6" ht="13" x14ac:dyDescent="0.15">
      <c r="F751" s="12"/>
    </row>
    <row r="752" spans="6:6" ht="13" x14ac:dyDescent="0.15">
      <c r="F752" s="12"/>
    </row>
    <row r="753" spans="6:6" ht="13" x14ac:dyDescent="0.15">
      <c r="F753" s="12"/>
    </row>
    <row r="754" spans="6:6" ht="13" x14ac:dyDescent="0.15">
      <c r="F754" s="12"/>
    </row>
    <row r="755" spans="6:6" ht="13" x14ac:dyDescent="0.15">
      <c r="F755" s="12"/>
    </row>
    <row r="756" spans="6:6" ht="13" x14ac:dyDescent="0.15">
      <c r="F756" s="12"/>
    </row>
    <row r="757" spans="6:6" ht="13" x14ac:dyDescent="0.15">
      <c r="F757" s="12"/>
    </row>
    <row r="758" spans="6:6" ht="13" x14ac:dyDescent="0.15">
      <c r="F758" s="12"/>
    </row>
    <row r="759" spans="6:6" ht="13" x14ac:dyDescent="0.15">
      <c r="F759" s="12"/>
    </row>
    <row r="760" spans="6:6" ht="13" x14ac:dyDescent="0.15">
      <c r="F760" s="12"/>
    </row>
    <row r="761" spans="6:6" ht="13" x14ac:dyDescent="0.15">
      <c r="F761" s="12"/>
    </row>
    <row r="762" spans="6:6" ht="13" x14ac:dyDescent="0.15">
      <c r="F762" s="12"/>
    </row>
    <row r="763" spans="6:6" ht="13" x14ac:dyDescent="0.15">
      <c r="F763" s="12"/>
    </row>
    <row r="764" spans="6:6" ht="13" x14ac:dyDescent="0.15">
      <c r="F764" s="12"/>
    </row>
    <row r="765" spans="6:6" ht="13" x14ac:dyDescent="0.15">
      <c r="F765" s="12"/>
    </row>
    <row r="766" spans="6:6" ht="13" x14ac:dyDescent="0.15">
      <c r="F766" s="12"/>
    </row>
    <row r="767" spans="6:6" ht="13" x14ac:dyDescent="0.15">
      <c r="F767" s="12"/>
    </row>
    <row r="768" spans="6:6" ht="13" x14ac:dyDescent="0.15">
      <c r="F768" s="12"/>
    </row>
    <row r="769" spans="6:6" ht="13" x14ac:dyDescent="0.15">
      <c r="F769" s="12"/>
    </row>
    <row r="770" spans="6:6" ht="13" x14ac:dyDescent="0.15">
      <c r="F770" s="12"/>
    </row>
    <row r="771" spans="6:6" ht="13" x14ac:dyDescent="0.15">
      <c r="F771" s="12"/>
    </row>
    <row r="772" spans="6:6" ht="13" x14ac:dyDescent="0.15">
      <c r="F772" s="12"/>
    </row>
    <row r="773" spans="6:6" ht="13" x14ac:dyDescent="0.15">
      <c r="F773" s="12"/>
    </row>
    <row r="774" spans="6:6" ht="13" x14ac:dyDescent="0.15">
      <c r="F774" s="12"/>
    </row>
    <row r="775" spans="6:6" ht="13" x14ac:dyDescent="0.15">
      <c r="F775" s="12"/>
    </row>
    <row r="776" spans="6:6" ht="13" x14ac:dyDescent="0.15">
      <c r="F776" s="12"/>
    </row>
    <row r="777" spans="6:6" ht="13" x14ac:dyDescent="0.15">
      <c r="F777" s="12"/>
    </row>
    <row r="778" spans="6:6" ht="13" x14ac:dyDescent="0.15">
      <c r="F778" s="12"/>
    </row>
    <row r="779" spans="6:6" ht="13" x14ac:dyDescent="0.15">
      <c r="F779" s="12"/>
    </row>
    <row r="780" spans="6:6" ht="13" x14ac:dyDescent="0.15">
      <c r="F780" s="12"/>
    </row>
    <row r="781" spans="6:6" ht="13" x14ac:dyDescent="0.15">
      <c r="F781" s="12"/>
    </row>
    <row r="782" spans="6:6" ht="13" x14ac:dyDescent="0.15">
      <c r="F782" s="12"/>
    </row>
    <row r="783" spans="6:6" ht="13" x14ac:dyDescent="0.15">
      <c r="F783" s="12"/>
    </row>
    <row r="784" spans="6:6" ht="13" x14ac:dyDescent="0.15">
      <c r="F784" s="12"/>
    </row>
    <row r="785" spans="6:6" ht="13" x14ac:dyDescent="0.15">
      <c r="F785" s="12"/>
    </row>
    <row r="786" spans="6:6" ht="13" x14ac:dyDescent="0.15">
      <c r="F786" s="12"/>
    </row>
    <row r="787" spans="6:6" ht="13" x14ac:dyDescent="0.15">
      <c r="F787" s="12"/>
    </row>
    <row r="788" spans="6:6" ht="13" x14ac:dyDescent="0.15">
      <c r="F788" s="12"/>
    </row>
    <row r="789" spans="6:6" ht="13" x14ac:dyDescent="0.15">
      <c r="F789" s="12"/>
    </row>
    <row r="790" spans="6:6" ht="13" x14ac:dyDescent="0.15">
      <c r="F790" s="12"/>
    </row>
    <row r="791" spans="6:6" ht="13" x14ac:dyDescent="0.15">
      <c r="F791" s="12"/>
    </row>
    <row r="792" spans="6:6" ht="13" x14ac:dyDescent="0.15">
      <c r="F792" s="12"/>
    </row>
    <row r="793" spans="6:6" ht="13" x14ac:dyDescent="0.15">
      <c r="F793" s="12"/>
    </row>
    <row r="794" spans="6:6" ht="13" x14ac:dyDescent="0.15">
      <c r="F794" s="12"/>
    </row>
    <row r="795" spans="6:6" ht="13" x14ac:dyDescent="0.15">
      <c r="F795" s="12"/>
    </row>
    <row r="796" spans="6:6" ht="13" x14ac:dyDescent="0.15">
      <c r="F796" s="12"/>
    </row>
    <row r="797" spans="6:6" ht="13" x14ac:dyDescent="0.15">
      <c r="F797" s="12"/>
    </row>
    <row r="798" spans="6:6" ht="13" x14ac:dyDescent="0.15">
      <c r="F798" s="12"/>
    </row>
    <row r="799" spans="6:6" ht="13" x14ac:dyDescent="0.15">
      <c r="F799" s="12"/>
    </row>
    <row r="800" spans="6:6" ht="13" x14ac:dyDescent="0.15">
      <c r="F800" s="12"/>
    </row>
    <row r="801" spans="6:6" ht="13" x14ac:dyDescent="0.15">
      <c r="F801" s="12"/>
    </row>
    <row r="802" spans="6:6" ht="13" x14ac:dyDescent="0.15">
      <c r="F802" s="12"/>
    </row>
    <row r="803" spans="6:6" ht="13" x14ac:dyDescent="0.15">
      <c r="F803" s="12"/>
    </row>
    <row r="804" spans="6:6" ht="13" x14ac:dyDescent="0.15">
      <c r="F804" s="12"/>
    </row>
    <row r="805" spans="6:6" ht="13" x14ac:dyDescent="0.15">
      <c r="F805" s="12"/>
    </row>
    <row r="806" spans="6:6" ht="13" x14ac:dyDescent="0.15">
      <c r="F806" s="12"/>
    </row>
    <row r="807" spans="6:6" ht="13" x14ac:dyDescent="0.15">
      <c r="F807" s="12"/>
    </row>
    <row r="808" spans="6:6" ht="13" x14ac:dyDescent="0.15">
      <c r="F808" s="12"/>
    </row>
    <row r="809" spans="6:6" ht="13" x14ac:dyDescent="0.15">
      <c r="F809" s="12"/>
    </row>
    <row r="810" spans="6:6" ht="13" x14ac:dyDescent="0.15">
      <c r="F810" s="12"/>
    </row>
    <row r="811" spans="6:6" ht="13" x14ac:dyDescent="0.15">
      <c r="F811" s="12"/>
    </row>
    <row r="812" spans="6:6" ht="13" x14ac:dyDescent="0.15">
      <c r="F812" s="12"/>
    </row>
    <row r="813" spans="6:6" ht="13" x14ac:dyDescent="0.15">
      <c r="F813" s="12"/>
    </row>
    <row r="814" spans="6:6" ht="13" x14ac:dyDescent="0.15">
      <c r="F814" s="12"/>
    </row>
    <row r="815" spans="6:6" ht="13" x14ac:dyDescent="0.15">
      <c r="F815" s="12"/>
    </row>
    <row r="816" spans="6:6" ht="13" x14ac:dyDescent="0.15">
      <c r="F816" s="12"/>
    </row>
    <row r="817" spans="6:6" ht="13" x14ac:dyDescent="0.15">
      <c r="F817" s="12"/>
    </row>
    <row r="818" spans="6:6" ht="13" x14ac:dyDescent="0.15">
      <c r="F818" s="12"/>
    </row>
    <row r="819" spans="6:6" ht="13" x14ac:dyDescent="0.15">
      <c r="F819" s="12"/>
    </row>
    <row r="820" spans="6:6" ht="13" x14ac:dyDescent="0.15">
      <c r="F820" s="12"/>
    </row>
    <row r="821" spans="6:6" ht="13" x14ac:dyDescent="0.15">
      <c r="F821" s="12"/>
    </row>
    <row r="822" spans="6:6" ht="13" x14ac:dyDescent="0.15">
      <c r="F822" s="12"/>
    </row>
    <row r="823" spans="6:6" ht="13" x14ac:dyDescent="0.15">
      <c r="F823" s="12"/>
    </row>
    <row r="824" spans="6:6" ht="13" x14ac:dyDescent="0.15">
      <c r="F824" s="12"/>
    </row>
    <row r="825" spans="6:6" ht="13" x14ac:dyDescent="0.15">
      <c r="F825" s="12"/>
    </row>
    <row r="826" spans="6:6" ht="13" x14ac:dyDescent="0.15">
      <c r="F826" s="12"/>
    </row>
    <row r="827" spans="6:6" ht="13" x14ac:dyDescent="0.15">
      <c r="F827" s="12"/>
    </row>
    <row r="828" spans="6:6" ht="13" x14ac:dyDescent="0.15">
      <c r="F828" s="12"/>
    </row>
    <row r="829" spans="6:6" ht="13" x14ac:dyDescent="0.15">
      <c r="F829" s="12"/>
    </row>
    <row r="830" spans="6:6" ht="13" x14ac:dyDescent="0.15">
      <c r="F830" s="12"/>
    </row>
    <row r="831" spans="6:6" ht="13" x14ac:dyDescent="0.15">
      <c r="F831" s="12"/>
    </row>
    <row r="832" spans="6:6" ht="13" x14ac:dyDescent="0.15">
      <c r="F832" s="12"/>
    </row>
    <row r="833" spans="6:6" ht="13" x14ac:dyDescent="0.15">
      <c r="F833" s="12"/>
    </row>
    <row r="834" spans="6:6" ht="13" x14ac:dyDescent="0.15">
      <c r="F834" s="12"/>
    </row>
    <row r="835" spans="6:6" ht="13" x14ac:dyDescent="0.15">
      <c r="F835" s="12"/>
    </row>
    <row r="836" spans="6:6" ht="13" x14ac:dyDescent="0.15">
      <c r="F836" s="12"/>
    </row>
    <row r="837" spans="6:6" ht="13" x14ac:dyDescent="0.15">
      <c r="F837" s="12"/>
    </row>
    <row r="838" spans="6:6" ht="13" x14ac:dyDescent="0.15">
      <c r="F838" s="12"/>
    </row>
    <row r="839" spans="6:6" ht="13" x14ac:dyDescent="0.15">
      <c r="F839" s="12"/>
    </row>
    <row r="840" spans="6:6" ht="13" x14ac:dyDescent="0.15">
      <c r="F840" s="12"/>
    </row>
    <row r="841" spans="6:6" ht="13" x14ac:dyDescent="0.15">
      <c r="F841" s="12"/>
    </row>
    <row r="842" spans="6:6" ht="13" x14ac:dyDescent="0.15">
      <c r="F842" s="12"/>
    </row>
    <row r="843" spans="6:6" ht="13" x14ac:dyDescent="0.15">
      <c r="F843" s="12"/>
    </row>
    <row r="844" spans="6:6" ht="13" x14ac:dyDescent="0.15">
      <c r="F844" s="12"/>
    </row>
    <row r="845" spans="6:6" ht="13" x14ac:dyDescent="0.15">
      <c r="F845" s="12"/>
    </row>
    <row r="846" spans="6:6" ht="13" x14ac:dyDescent="0.15">
      <c r="F846" s="12"/>
    </row>
    <row r="847" spans="6:6" ht="13" x14ac:dyDescent="0.15">
      <c r="F847" s="12"/>
    </row>
    <row r="848" spans="6:6" ht="13" x14ac:dyDescent="0.15">
      <c r="F848" s="12"/>
    </row>
    <row r="849" spans="6:6" ht="13" x14ac:dyDescent="0.15">
      <c r="F849" s="12"/>
    </row>
    <row r="850" spans="6:6" ht="13" x14ac:dyDescent="0.15">
      <c r="F850" s="12"/>
    </row>
    <row r="851" spans="6:6" ht="13" x14ac:dyDescent="0.15">
      <c r="F851" s="12"/>
    </row>
    <row r="852" spans="6:6" ht="13" x14ac:dyDescent="0.15">
      <c r="F852" s="12"/>
    </row>
    <row r="853" spans="6:6" ht="13" x14ac:dyDescent="0.15">
      <c r="F853" s="12"/>
    </row>
    <row r="854" spans="6:6" ht="13" x14ac:dyDescent="0.15">
      <c r="F854" s="12"/>
    </row>
    <row r="855" spans="6:6" ht="13" x14ac:dyDescent="0.15">
      <c r="F855" s="12"/>
    </row>
    <row r="856" spans="6:6" ht="13" x14ac:dyDescent="0.15">
      <c r="F856" s="12"/>
    </row>
    <row r="857" spans="6:6" ht="13" x14ac:dyDescent="0.15">
      <c r="F857" s="12"/>
    </row>
    <row r="858" spans="6:6" ht="13" x14ac:dyDescent="0.15">
      <c r="F858" s="12"/>
    </row>
    <row r="859" spans="6:6" ht="13" x14ac:dyDescent="0.15">
      <c r="F859" s="12"/>
    </row>
    <row r="860" spans="6:6" ht="13" x14ac:dyDescent="0.15">
      <c r="F860" s="12"/>
    </row>
    <row r="861" spans="6:6" ht="13" x14ac:dyDescent="0.15">
      <c r="F861" s="12"/>
    </row>
    <row r="862" spans="6:6" ht="13" x14ac:dyDescent="0.15">
      <c r="F862" s="12"/>
    </row>
    <row r="863" spans="6:6" ht="13" x14ac:dyDescent="0.15">
      <c r="F863" s="12"/>
    </row>
    <row r="864" spans="6:6" ht="13" x14ac:dyDescent="0.15">
      <c r="F864" s="12"/>
    </row>
    <row r="865" spans="6:6" ht="13" x14ac:dyDescent="0.15">
      <c r="F865" s="12"/>
    </row>
    <row r="866" spans="6:6" ht="13" x14ac:dyDescent="0.15">
      <c r="F866" s="12"/>
    </row>
    <row r="867" spans="6:6" ht="13" x14ac:dyDescent="0.15">
      <c r="F867" s="12"/>
    </row>
    <row r="868" spans="6:6" ht="13" x14ac:dyDescent="0.15">
      <c r="F868" s="12"/>
    </row>
    <row r="869" spans="6:6" ht="13" x14ac:dyDescent="0.15">
      <c r="F869" s="12"/>
    </row>
    <row r="870" spans="6:6" ht="13" x14ac:dyDescent="0.15">
      <c r="F870" s="12"/>
    </row>
    <row r="871" spans="6:6" ht="13" x14ac:dyDescent="0.15">
      <c r="F871" s="12"/>
    </row>
    <row r="872" spans="6:6" ht="13" x14ac:dyDescent="0.15">
      <c r="F872" s="12"/>
    </row>
    <row r="873" spans="6:6" ht="13" x14ac:dyDescent="0.15">
      <c r="F873" s="12"/>
    </row>
    <row r="874" spans="6:6" ht="13" x14ac:dyDescent="0.15">
      <c r="F874" s="12"/>
    </row>
    <row r="875" spans="6:6" ht="13" x14ac:dyDescent="0.15">
      <c r="F875" s="12"/>
    </row>
    <row r="876" spans="6:6" ht="13" x14ac:dyDescent="0.15">
      <c r="F876" s="12"/>
    </row>
    <row r="877" spans="6:6" ht="13" x14ac:dyDescent="0.15">
      <c r="F877" s="12"/>
    </row>
    <row r="878" spans="6:6" ht="13" x14ac:dyDescent="0.15">
      <c r="F878" s="12"/>
    </row>
    <row r="879" spans="6:6" ht="13" x14ac:dyDescent="0.15">
      <c r="F879" s="12"/>
    </row>
    <row r="880" spans="6:6" ht="13" x14ac:dyDescent="0.15">
      <c r="F880" s="12"/>
    </row>
    <row r="881" spans="6:6" ht="13" x14ac:dyDescent="0.15">
      <c r="F881" s="12"/>
    </row>
    <row r="882" spans="6:6" ht="13" x14ac:dyDescent="0.15">
      <c r="F882" s="12"/>
    </row>
    <row r="883" spans="6:6" ht="13" x14ac:dyDescent="0.15">
      <c r="F883" s="12"/>
    </row>
    <row r="884" spans="6:6" ht="13" x14ac:dyDescent="0.15">
      <c r="F884" s="12"/>
    </row>
    <row r="885" spans="6:6" ht="13" x14ac:dyDescent="0.15">
      <c r="F885" s="12"/>
    </row>
    <row r="886" spans="6:6" ht="13" x14ac:dyDescent="0.15">
      <c r="F886" s="12"/>
    </row>
    <row r="887" spans="6:6" ht="13" x14ac:dyDescent="0.15">
      <c r="F887" s="12"/>
    </row>
    <row r="888" spans="6:6" ht="13" x14ac:dyDescent="0.15">
      <c r="F888" s="12"/>
    </row>
    <row r="889" spans="6:6" ht="13" x14ac:dyDescent="0.15">
      <c r="F889" s="12"/>
    </row>
    <row r="890" spans="6:6" ht="13" x14ac:dyDescent="0.15">
      <c r="F890" s="12"/>
    </row>
    <row r="891" spans="6:6" ht="13" x14ac:dyDescent="0.15">
      <c r="F891" s="12"/>
    </row>
    <row r="892" spans="6:6" ht="13" x14ac:dyDescent="0.15">
      <c r="F892" s="12"/>
    </row>
    <row r="893" spans="6:6" ht="13" x14ac:dyDescent="0.15">
      <c r="F893" s="12"/>
    </row>
    <row r="894" spans="6:6" ht="13" x14ac:dyDescent="0.15">
      <c r="F894" s="12"/>
    </row>
    <row r="895" spans="6:6" ht="13" x14ac:dyDescent="0.15">
      <c r="F895" s="12"/>
    </row>
    <row r="896" spans="6:6" ht="13" x14ac:dyDescent="0.15">
      <c r="F896" s="12"/>
    </row>
    <row r="897" spans="6:6" ht="13" x14ac:dyDescent="0.15">
      <c r="F897" s="12"/>
    </row>
    <row r="898" spans="6:6" ht="13" x14ac:dyDescent="0.15">
      <c r="F898" s="12"/>
    </row>
    <row r="899" spans="6:6" ht="13" x14ac:dyDescent="0.15">
      <c r="F899" s="12"/>
    </row>
    <row r="900" spans="6:6" ht="13" x14ac:dyDescent="0.15">
      <c r="F900" s="12"/>
    </row>
    <row r="901" spans="6:6" ht="13" x14ac:dyDescent="0.15">
      <c r="F901" s="12"/>
    </row>
    <row r="902" spans="6:6" ht="13" x14ac:dyDescent="0.15">
      <c r="F902" s="12"/>
    </row>
    <row r="903" spans="6:6" ht="13" x14ac:dyDescent="0.15">
      <c r="F903" s="12"/>
    </row>
    <row r="904" spans="6:6" ht="13" x14ac:dyDescent="0.15">
      <c r="F904" s="12"/>
    </row>
    <row r="905" spans="6:6" ht="13" x14ac:dyDescent="0.15">
      <c r="F905" s="12"/>
    </row>
    <row r="906" spans="6:6" ht="13" x14ac:dyDescent="0.15">
      <c r="F906" s="12"/>
    </row>
    <row r="907" spans="6:6" ht="13" x14ac:dyDescent="0.15">
      <c r="F907" s="12"/>
    </row>
    <row r="908" spans="6:6" ht="13" x14ac:dyDescent="0.15">
      <c r="F908" s="12"/>
    </row>
    <row r="909" spans="6:6" ht="13" x14ac:dyDescent="0.15">
      <c r="F909" s="12"/>
    </row>
    <row r="910" spans="6:6" ht="13" x14ac:dyDescent="0.15">
      <c r="F910" s="12"/>
    </row>
    <row r="911" spans="6:6" ht="13" x14ac:dyDescent="0.15">
      <c r="F911" s="12"/>
    </row>
    <row r="912" spans="6:6" ht="13" x14ac:dyDescent="0.15">
      <c r="F912" s="12"/>
    </row>
    <row r="913" spans="6:6" ht="13" x14ac:dyDescent="0.15">
      <c r="F913" s="12"/>
    </row>
    <row r="914" spans="6:6" ht="13" x14ac:dyDescent="0.15">
      <c r="F914" s="12"/>
    </row>
    <row r="915" spans="6:6" ht="13" x14ac:dyDescent="0.15">
      <c r="F915" s="12"/>
    </row>
    <row r="916" spans="6:6" ht="13" x14ac:dyDescent="0.15">
      <c r="F916" s="12"/>
    </row>
    <row r="917" spans="6:6" ht="13" x14ac:dyDescent="0.15">
      <c r="F917" s="12"/>
    </row>
    <row r="918" spans="6:6" ht="13" x14ac:dyDescent="0.15">
      <c r="F918" s="12"/>
    </row>
    <row r="919" spans="6:6" ht="13" x14ac:dyDescent="0.15">
      <c r="F919" s="12"/>
    </row>
    <row r="920" spans="6:6" ht="13" x14ac:dyDescent="0.15">
      <c r="F920" s="12"/>
    </row>
    <row r="921" spans="6:6" ht="13" x14ac:dyDescent="0.15">
      <c r="F921" s="12"/>
    </row>
    <row r="922" spans="6:6" ht="13" x14ac:dyDescent="0.15">
      <c r="F922" s="12"/>
    </row>
    <row r="923" spans="6:6" ht="13" x14ac:dyDescent="0.15">
      <c r="F923" s="12"/>
    </row>
    <row r="924" spans="6:6" ht="13" x14ac:dyDescent="0.15">
      <c r="F924" s="12"/>
    </row>
    <row r="925" spans="6:6" ht="13" x14ac:dyDescent="0.15">
      <c r="F925" s="12"/>
    </row>
    <row r="926" spans="6:6" ht="13" x14ac:dyDescent="0.15">
      <c r="F926" s="12"/>
    </row>
    <row r="927" spans="6:6" ht="13" x14ac:dyDescent="0.15">
      <c r="F927" s="12"/>
    </row>
    <row r="928" spans="6:6" ht="13" x14ac:dyDescent="0.15">
      <c r="F928" s="12"/>
    </row>
    <row r="929" spans="6:6" ht="13" x14ac:dyDescent="0.15">
      <c r="F929" s="12"/>
    </row>
    <row r="930" spans="6:6" ht="13" x14ac:dyDescent="0.15">
      <c r="F930" s="12"/>
    </row>
    <row r="931" spans="6:6" ht="13" x14ac:dyDescent="0.15">
      <c r="F931" s="12"/>
    </row>
    <row r="932" spans="6:6" ht="13" x14ac:dyDescent="0.15">
      <c r="F932" s="12"/>
    </row>
    <row r="933" spans="6:6" ht="13" x14ac:dyDescent="0.15">
      <c r="F933" s="12"/>
    </row>
    <row r="934" spans="6:6" ht="13" x14ac:dyDescent="0.15">
      <c r="F934" s="12"/>
    </row>
    <row r="935" spans="6:6" ht="13" x14ac:dyDescent="0.15">
      <c r="F935" s="12"/>
    </row>
    <row r="936" spans="6:6" ht="13" x14ac:dyDescent="0.15">
      <c r="F936" s="12"/>
    </row>
    <row r="937" spans="6:6" ht="13" x14ac:dyDescent="0.15">
      <c r="F937" s="12"/>
    </row>
    <row r="938" spans="6:6" ht="13" x14ac:dyDescent="0.15">
      <c r="F938" s="12"/>
    </row>
    <row r="939" spans="6:6" ht="13" x14ac:dyDescent="0.15">
      <c r="F939" s="12"/>
    </row>
    <row r="940" spans="6:6" ht="13" x14ac:dyDescent="0.15">
      <c r="F940" s="12"/>
    </row>
    <row r="941" spans="6:6" ht="13" x14ac:dyDescent="0.15">
      <c r="F941" s="12"/>
    </row>
    <row r="942" spans="6:6" ht="13" x14ac:dyDescent="0.15">
      <c r="F942" s="12"/>
    </row>
    <row r="943" spans="6:6" ht="13" x14ac:dyDescent="0.15">
      <c r="F943" s="12"/>
    </row>
    <row r="944" spans="6:6" ht="13" x14ac:dyDescent="0.15">
      <c r="F944" s="12"/>
    </row>
    <row r="945" spans="6:6" ht="13" x14ac:dyDescent="0.15">
      <c r="F945" s="12"/>
    </row>
    <row r="946" spans="6:6" ht="13" x14ac:dyDescent="0.15">
      <c r="F946" s="12"/>
    </row>
    <row r="947" spans="6:6" ht="13" x14ac:dyDescent="0.15">
      <c r="F947" s="12"/>
    </row>
    <row r="948" spans="6:6" ht="13" x14ac:dyDescent="0.15">
      <c r="F948" s="12"/>
    </row>
    <row r="949" spans="6:6" ht="13" x14ac:dyDescent="0.15">
      <c r="F949" s="12"/>
    </row>
    <row r="950" spans="6:6" ht="13" x14ac:dyDescent="0.15">
      <c r="F950" s="12"/>
    </row>
    <row r="951" spans="6:6" ht="13" x14ac:dyDescent="0.15">
      <c r="F951" s="12"/>
    </row>
    <row r="952" spans="6:6" ht="13" x14ac:dyDescent="0.15">
      <c r="F952" s="12"/>
    </row>
    <row r="953" spans="6:6" ht="13" x14ac:dyDescent="0.15">
      <c r="F953" s="12"/>
    </row>
    <row r="954" spans="6:6" ht="13" x14ac:dyDescent="0.15">
      <c r="F954" s="12"/>
    </row>
    <row r="955" spans="6:6" ht="13" x14ac:dyDescent="0.15">
      <c r="F955" s="12"/>
    </row>
    <row r="956" spans="6:6" ht="13" x14ac:dyDescent="0.15">
      <c r="F956" s="12"/>
    </row>
    <row r="957" spans="6:6" ht="13" x14ac:dyDescent="0.15">
      <c r="F957" s="12"/>
    </row>
    <row r="958" spans="6:6" ht="13" x14ac:dyDescent="0.15">
      <c r="F958" s="12"/>
    </row>
    <row r="959" spans="6:6" ht="13" x14ac:dyDescent="0.15">
      <c r="F959" s="12"/>
    </row>
    <row r="960" spans="6:6" ht="13" x14ac:dyDescent="0.15">
      <c r="F960" s="12"/>
    </row>
    <row r="961" spans="6:6" ht="13" x14ac:dyDescent="0.15">
      <c r="F961" s="12"/>
    </row>
    <row r="962" spans="6:6" ht="13" x14ac:dyDescent="0.15">
      <c r="F962" s="12"/>
    </row>
    <row r="963" spans="6:6" ht="13" x14ac:dyDescent="0.15">
      <c r="F963" s="12"/>
    </row>
    <row r="964" spans="6:6" ht="13" x14ac:dyDescent="0.15">
      <c r="F964" s="12"/>
    </row>
    <row r="965" spans="6:6" ht="13" x14ac:dyDescent="0.15">
      <c r="F965" s="12"/>
    </row>
    <row r="966" spans="6:6" ht="13" x14ac:dyDescent="0.15">
      <c r="F966" s="12"/>
    </row>
    <row r="967" spans="6:6" ht="13" x14ac:dyDescent="0.15">
      <c r="F967" s="12"/>
    </row>
    <row r="968" spans="6:6" ht="13" x14ac:dyDescent="0.15">
      <c r="F968" s="12"/>
    </row>
    <row r="969" spans="6:6" ht="13" x14ac:dyDescent="0.15">
      <c r="F969" s="12"/>
    </row>
    <row r="970" spans="6:6" ht="13" x14ac:dyDescent="0.15">
      <c r="F970" s="12"/>
    </row>
    <row r="971" spans="6:6" ht="13" x14ac:dyDescent="0.15">
      <c r="F971" s="12"/>
    </row>
    <row r="972" spans="6:6" ht="13" x14ac:dyDescent="0.15">
      <c r="F972" s="12"/>
    </row>
    <row r="973" spans="6:6" ht="13" x14ac:dyDescent="0.15">
      <c r="F973" s="12"/>
    </row>
    <row r="974" spans="6:6" ht="13" x14ac:dyDescent="0.15">
      <c r="F974" s="12"/>
    </row>
    <row r="975" spans="6:6" ht="13" x14ac:dyDescent="0.15">
      <c r="F975" s="12"/>
    </row>
    <row r="976" spans="6:6" ht="13" x14ac:dyDescent="0.15">
      <c r="F976" s="12"/>
    </row>
    <row r="977" spans="6:6" ht="13" x14ac:dyDescent="0.15">
      <c r="F977" s="12"/>
    </row>
    <row r="978" spans="6:6" ht="13" x14ac:dyDescent="0.15">
      <c r="F978" s="12"/>
    </row>
    <row r="979" spans="6:6" ht="13" x14ac:dyDescent="0.15">
      <c r="F979" s="12"/>
    </row>
    <row r="980" spans="6:6" ht="13" x14ac:dyDescent="0.15">
      <c r="F980" s="12"/>
    </row>
    <row r="981" spans="6:6" ht="13" x14ac:dyDescent="0.15">
      <c r="F981" s="12"/>
    </row>
    <row r="982" spans="6:6" ht="13" x14ac:dyDescent="0.15">
      <c r="F982" s="12"/>
    </row>
    <row r="983" spans="6:6" ht="13" x14ac:dyDescent="0.15">
      <c r="F983" s="12"/>
    </row>
    <row r="984" spans="6:6" ht="13" x14ac:dyDescent="0.15">
      <c r="F984" s="12"/>
    </row>
    <row r="985" spans="6:6" ht="13" x14ac:dyDescent="0.15">
      <c r="F985" s="12"/>
    </row>
    <row r="986" spans="6:6" ht="13" x14ac:dyDescent="0.15">
      <c r="F986" s="12"/>
    </row>
    <row r="987" spans="6:6" ht="13" x14ac:dyDescent="0.15">
      <c r="F987" s="12"/>
    </row>
    <row r="988" spans="6:6" ht="13" x14ac:dyDescent="0.15">
      <c r="F988" s="12"/>
    </row>
    <row r="989" spans="6:6" ht="13" x14ac:dyDescent="0.15">
      <c r="F989" s="12"/>
    </row>
    <row r="990" spans="6:6" ht="13" x14ac:dyDescent="0.15">
      <c r="F990" s="12"/>
    </row>
    <row r="991" spans="6:6" ht="13" x14ac:dyDescent="0.15">
      <c r="F991" s="12"/>
    </row>
    <row r="992" spans="6:6" ht="13" x14ac:dyDescent="0.15">
      <c r="F992" s="12"/>
    </row>
    <row r="993" spans="6:6" ht="13" x14ac:dyDescent="0.15">
      <c r="F993" s="12"/>
    </row>
    <row r="994" spans="6:6" ht="13" x14ac:dyDescent="0.15">
      <c r="F994" s="12"/>
    </row>
    <row r="995" spans="6:6" ht="13" x14ac:dyDescent="0.15">
      <c r="F995" s="12"/>
    </row>
    <row r="996" spans="6:6" ht="13" x14ac:dyDescent="0.15">
      <c r="F996" s="12"/>
    </row>
    <row r="997" spans="6:6" ht="13" x14ac:dyDescent="0.15">
      <c r="F997" s="12"/>
    </row>
    <row r="998" spans="6:6" ht="13" x14ac:dyDescent="0.15">
      <c r="F998" s="12"/>
    </row>
    <row r="999" spans="6:6" ht="13" x14ac:dyDescent="0.15">
      <c r="F999" s="12"/>
    </row>
    <row r="1000" spans="6:6" ht="13" x14ac:dyDescent="0.15">
      <c r="F1000" s="12"/>
    </row>
  </sheetData>
  <autoFilter ref="E67:F73" xr:uid="{00000000-0009-0000-0000-000004000000}">
    <sortState xmlns:xlrd2="http://schemas.microsoft.com/office/spreadsheetml/2017/richdata2" ref="E67:F73">
      <sortCondition descending="1" ref="F67:F73"/>
    </sortState>
  </autoFilter>
  <hyperlinks>
    <hyperlink ref="C2" r:id="rId1" xr:uid="{00000000-0004-0000-0400-000000000000}"/>
    <hyperlink ref="C3" r:id="rId2" xr:uid="{00000000-0004-0000-0400-000001000000}"/>
    <hyperlink ref="C4" r:id="rId3" xr:uid="{00000000-0004-0000-0400-000002000000}"/>
    <hyperlink ref="C5" r:id="rId4" xr:uid="{00000000-0004-0000-0400-000003000000}"/>
    <hyperlink ref="C6" r:id="rId5" xr:uid="{00000000-0004-0000-0400-000004000000}"/>
    <hyperlink ref="C7" r:id="rId6" xr:uid="{00000000-0004-0000-0400-000005000000}"/>
    <hyperlink ref="C8" r:id="rId7" xr:uid="{00000000-0004-0000-0400-000006000000}"/>
    <hyperlink ref="C9" r:id="rId8" xr:uid="{00000000-0004-0000-0400-000007000000}"/>
    <hyperlink ref="C10" r:id="rId9" xr:uid="{00000000-0004-0000-0400-000008000000}"/>
    <hyperlink ref="C11" r:id="rId10" xr:uid="{00000000-0004-0000-0400-000009000000}"/>
    <hyperlink ref="C12" r:id="rId11" xr:uid="{00000000-0004-0000-0400-00000A000000}"/>
    <hyperlink ref="C13" r:id="rId12" xr:uid="{00000000-0004-0000-0400-00000B000000}"/>
    <hyperlink ref="C14" r:id="rId13" xr:uid="{00000000-0004-0000-0400-00000C000000}"/>
    <hyperlink ref="C15" r:id="rId14" xr:uid="{00000000-0004-0000-0400-00000D000000}"/>
    <hyperlink ref="C16" r:id="rId15" xr:uid="{00000000-0004-0000-0400-00000E000000}"/>
    <hyperlink ref="C17" r:id="rId16" xr:uid="{00000000-0004-0000-0400-00000F000000}"/>
    <hyperlink ref="C18" r:id="rId17" xr:uid="{00000000-0004-0000-0400-000010000000}"/>
    <hyperlink ref="C19" r:id="rId18" xr:uid="{00000000-0004-0000-0400-000011000000}"/>
    <hyperlink ref="C20" r:id="rId19" xr:uid="{00000000-0004-0000-0400-000012000000}"/>
    <hyperlink ref="C21" r:id="rId20" xr:uid="{00000000-0004-0000-0400-000013000000}"/>
    <hyperlink ref="C22" r:id="rId21" xr:uid="{00000000-0004-0000-0400-000014000000}"/>
    <hyperlink ref="C23" r:id="rId22" xr:uid="{00000000-0004-0000-0400-000015000000}"/>
    <hyperlink ref="C24" r:id="rId23" xr:uid="{00000000-0004-0000-0400-000016000000}"/>
    <hyperlink ref="C25" r:id="rId24" xr:uid="{C8B4BBCB-3BD6-7449-ACB7-117DF9C9A587}"/>
    <hyperlink ref="C26" r:id="rId25" xr:uid="{D03A2967-0F7B-9C45-95F6-4D8EB60C564A}"/>
    <hyperlink ref="C27" r:id="rId26" xr:uid="{3580933B-1434-B946-9763-6EBD63F9D35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project</vt:lpstr>
      <vt:lpstr>currencies</vt:lpstr>
      <vt:lpstr>failed-projects-reasons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 Eveleens</dc:creator>
  <cp:lastModifiedBy>Microsoft Office User</cp:lastModifiedBy>
  <dcterms:created xsi:type="dcterms:W3CDTF">2021-01-30T14:39:33Z</dcterms:created>
  <dcterms:modified xsi:type="dcterms:W3CDTF">2022-05-31T12:25:02Z</dcterms:modified>
</cp:coreProperties>
</file>